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G:\Incentives\תיוק מיכאל\"/>
    </mc:Choice>
  </mc:AlternateContent>
  <xr:revisionPtr revIDLastSave="0" documentId="13_ncr:1_{A087AC13-FE4F-46F8-9E57-3378FCCE9719}" xr6:coauthVersionLast="47" xr6:coauthVersionMax="47" xr10:uidLastSave="{00000000-0000-0000-0000-000000000000}"/>
  <workbookProtection workbookAlgorithmName="SHA-512" workbookHashValue="fFxWQhH+rZhCuECkep3sEVvGzlHADA8QeJHbcQcZy7CaPKcD4QsQwYgLtIejvaVn/SccHEKyt7rGTFC1e8T2Qg==" workbookSaltValue="VEWhPnoTCDG+QCT+ypYxLg==" workbookSpinCount="100000" lockStructure="1"/>
  <bookViews>
    <workbookView xWindow="-28920" yWindow="-120" windowWidth="29040" windowHeight="15720" tabRatio="889" xr2:uid="{00000000-000D-0000-FFFF-FFFF00000000}"/>
  </bookViews>
  <sheets>
    <sheet name="ראשי-פרטים כלליים וריכוז הוצאות" sheetId="1" r:id="rId1"/>
    <sheet name="כח אדם - שכר" sheetId="3" r:id="rId2"/>
    <sheet name="חומרים " sheetId="4" r:id="rId3"/>
    <sheet name="קבלני משנה בחוץ לארץ" sheetId="14" r:id="rId4"/>
    <sheet name="קבלני משנה בישראל" sheetId="10" r:id="rId5"/>
    <sheet name="פטנטים" sheetId="15" r:id="rId6"/>
    <sheet name="שונות" sheetId="7" r:id="rId7"/>
    <sheet name="תקורות" sheetId="12" r:id="rId8"/>
    <sheet name="הוצאות עקיפות - &quot;חברה מתחילה&quot;" sheetId="16" r:id="rId9"/>
    <sheet name="ציוד - למילוי לטובת הבורסה בלבד" sheetId="11" r:id="rId10"/>
  </sheets>
  <definedNames>
    <definedName name="_01_02">'ראשי-פרטים כלליים וריכוז הוצאות'!$B$62:$B$92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'!$A$3:$A$42</definedName>
    <definedName name="homarim_kamut">'חומרים '!$F$3:$F$42</definedName>
    <definedName name="homarim_takziv">'חומרים '!$I$3:$I$42</definedName>
    <definedName name="homarim_teur">'חומרים '!$B$3:$B$42</definedName>
    <definedName name="kablanim_hearot">'קבלני משנה בישראל'!$E$3:$E$62</definedName>
    <definedName name="kablanim_hul_hearot">'קבלני משנה בחוץ לארץ'!$E$3:$E$62</definedName>
    <definedName name="kablanim_hul_location">'קבלני משנה בחוץ לארץ'!$G$2</definedName>
    <definedName name="kablanim_hul_takziv">'קבלני משנה בחוץ לארץ'!$F$3:$F$62</definedName>
    <definedName name="kablanim_hul_teur">'קבלני משנה בחוץ לארץ'!$C$3:$C$62</definedName>
    <definedName name="kablanim_hul_toar">'קבלני משנה בחוץ לארץ'!$B$3:$B$62</definedName>
    <definedName name="kablanim_location">'קבלני משנה בישראל'!$G$2</definedName>
    <definedName name="kablanim_takziv">'קבלני משנה בישראל'!$F$3:$F$62</definedName>
    <definedName name="kablanim_teur">'קבלני משנה בישראל'!$C$3:$C$62</definedName>
    <definedName name="kablanim_toar">'קבלני משנה בישראל'!$B$3:$B$62</definedName>
    <definedName name="koah_adam_achuz">'כח אדם - שכר'!$L$4:$L$223</definedName>
    <definedName name="koah_adam_code_sachar">'כח אדם - שכר'!$A$4:$A$223</definedName>
    <definedName name="koah_adam_cost">'כח אדם - שכר'!$AE$4:$AE$223</definedName>
    <definedName name="koah_adam_limit_cost">'כח אדם - שכר'!$K$4:$K$223</definedName>
    <definedName name="koah_adam_mispar_hodashim">'כח אדם - שכר'!$M$4:$M$223</definedName>
    <definedName name="koah_adam_tafkid">'כח אדם - שכר'!$D$4:$D$223</definedName>
    <definedName name="koah_adam_takziv">'כח אדם - שכר'!$P$4:$P$223</definedName>
    <definedName name="koah_adam_teur">'כח אדם - שכר'!$B$4:$B$223</definedName>
    <definedName name="koah_adam_toar">'כח אדם - שכר'!$C$4:$C$223</definedName>
    <definedName name="patent_takziv">פטנטים!$G$3:$G$52</definedName>
    <definedName name="patent_teur">פטנטים!$B$3:$B$52</definedName>
    <definedName name="shonot_takziv" localSheetId="5">פטנטים!#REF!</definedName>
    <definedName name="shonot_takziv">שונות!$F$3:$F$52</definedName>
    <definedName name="shonot_teur" localSheetId="5">פטנטים!#REF!</definedName>
    <definedName name="shonot_teur">שונות!$B$3:$B$52</definedName>
    <definedName name="sug">'הוצאות עקיפות - "חברה מתחילה"'!$A$1</definedName>
    <definedName name="takzivim_mumlazim">'ראשי-פרטים כלליים וריכוז הוצאות'!$G$20:$G$27</definedName>
    <definedName name="takzivim_teur">'ראשי-פרטים כלליים וריכוז הוצאות'!$C$20:$C$27</definedName>
    <definedName name="tekura_takziv">תקורות!$F$3:$F$32</definedName>
    <definedName name="tekura_teur">תקורות!$B$3:$B$32</definedName>
    <definedName name="_xlnm.Print_Titles" localSheetId="2">'חומרים '!$1:$2</definedName>
    <definedName name="_xlnm.Print_Titles" localSheetId="1">'כח אדם - שכר'!$1:$3</definedName>
    <definedName name="_xlnm.Print_Titles" localSheetId="5">פטנטים!$1:$2</definedName>
    <definedName name="_xlnm.Print_Titles" localSheetId="9">'ציוד - למילוי לטובת הבורסה בלבד'!$1:$2</definedName>
    <definedName name="_xlnm.Print_Titles" localSheetId="3">'קבלני משנה בחוץ לארץ'!$1:$2</definedName>
    <definedName name="_xlnm.Print_Titles" localSheetId="4">'קבלני משנה בישראל'!$1:$2</definedName>
    <definedName name="_xlnm.Print_Titles" localSheetId="6">שונות!$1:$2</definedName>
    <definedName name="Z_0C0A7354_1E68_4AF0_8238_6CB67405E9AA_.wvu.Cols" localSheetId="1" hidden="1">'כח אדם - שכר'!#REF!</definedName>
    <definedName name="ziyud_cost">'ציוד - למילוי לטובת הבורסה בלבד'!$D$3:$D$52</definedName>
    <definedName name="ziyud_kamut">'ציוד - למילוי לטובת הבורסה בלבד'!$A$3:$A$52</definedName>
    <definedName name="ziyud_mispar_hodashim">'ציוד - למילוי לטובת הבורסה בלבד'!$F$3:$F$52</definedName>
    <definedName name="ziyud_takziv">'ציוד - למילוי לטובת הבורסה בלבד'!$J$3:$J$52</definedName>
    <definedName name="ziyud_teur">'ציוד - למילוי לטובת הבורסה בלבד'!$B$3:$B$52</definedName>
    <definedName name="טקסט1" localSheetId="1">'כח אדם - שכר'!$A$4</definedName>
    <definedName name="טקסט4" localSheetId="5">פטנטים!#REF!</definedName>
    <definedName name="טקסט4" localSheetId="6">שונות!#REF!</definedName>
    <definedName name="נפתח1" localSheetId="1">'כח אדם - שכר'!#REF!</definedName>
    <definedName name="סוג">'הוצאות עקיפות - "חברה מתחילה"'!$A$66:$A$70</definedName>
    <definedName name="עדתאריך">'ראשי-פרטים כלליים וריכוז הוצאות'!$B$62:$B$92</definedName>
    <definedName name="קוד_שכר">'ראשי-פרטים כלליים וריכוז הוצאות'!$A$39:$A$44</definedName>
    <definedName name="רבעון">'ראשי-פרטים כלליים וריכוז הוצאות'!$A$47:$A$51</definedName>
    <definedName name="רבעון_ראשון">'ראשי-פרטים כלליים וריכוז הוצאות'!$A$48:$A$51</definedName>
    <definedName name="תאריך">'ראשי-פרטים כלליים וריכוז הוצאות'!$A$62:$A$92</definedName>
  </definedNames>
  <calcPr calcId="191029"/>
  <customWorkbookViews>
    <customWorkbookView name="BAKARA4 - תצוגה אישית" guid="{0C0A7354-1E68-4AF0-8238-6CB67405E9AA}" mergeInterval="0" personalView="1" maximized="1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1" l="1"/>
  <c r="G7" i="11" s="1"/>
  <c r="H7" i="11" s="1"/>
  <c r="J7" i="11" s="1"/>
  <c r="G30" i="1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3" i="16"/>
  <c r="H1" i="11"/>
  <c r="J2" i="11"/>
  <c r="J45" i="11"/>
  <c r="F1" i="16"/>
  <c r="F2" i="16"/>
  <c r="H2" i="16"/>
  <c r="F53" i="16"/>
  <c r="D30" i="1" s="1"/>
  <c r="D1" i="12"/>
  <c r="D2" i="12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D53" i="12"/>
  <c r="D26" i="1" s="1"/>
  <c r="D1" i="7"/>
  <c r="D2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D53" i="7"/>
  <c r="E1" i="15"/>
  <c r="E2" i="15"/>
  <c r="G2" i="15"/>
  <c r="G3" i="15"/>
  <c r="G53" i="15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E53" i="15"/>
  <c r="D1" i="10"/>
  <c r="D2" i="10"/>
  <c r="F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D63" i="10"/>
  <c r="D1" i="14"/>
  <c r="D2" i="14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D203" i="14"/>
  <c r="D23" i="1" s="1"/>
  <c r="G1" i="4"/>
  <c r="G2" i="4"/>
  <c r="I2" i="4"/>
  <c r="G3" i="4"/>
  <c r="I3" i="4" s="1"/>
  <c r="G4" i="4"/>
  <c r="I4" i="4" s="1"/>
  <c r="G5" i="4"/>
  <c r="I5" i="4" s="1"/>
  <c r="G6" i="4"/>
  <c r="I6" i="4" s="1"/>
  <c r="G7" i="4"/>
  <c r="G8" i="4"/>
  <c r="I8" i="4" s="1"/>
  <c r="G9" i="4"/>
  <c r="G10" i="4"/>
  <c r="I10" i="4" s="1"/>
  <c r="G11" i="4"/>
  <c r="I11" i="4" s="1"/>
  <c r="G12" i="4"/>
  <c r="I12" i="4" s="1"/>
  <c r="G13" i="4"/>
  <c r="I13" i="4" s="1"/>
  <c r="G14" i="4"/>
  <c r="I14" i="4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/>
  <c r="G47" i="4"/>
  <c r="I47" i="4" s="1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I54" i="4" s="1"/>
  <c r="G55" i="4"/>
  <c r="I55" i="4" s="1"/>
  <c r="G56" i="4"/>
  <c r="I56" i="4" s="1"/>
  <c r="G57" i="4"/>
  <c r="I57" i="4" s="1"/>
  <c r="G58" i="4"/>
  <c r="I58" i="4" s="1"/>
  <c r="G59" i="4"/>
  <c r="I59" i="4" s="1"/>
  <c r="G60" i="4"/>
  <c r="I60" i="4" s="1"/>
  <c r="G61" i="4"/>
  <c r="I61" i="4" s="1"/>
  <c r="G62" i="4"/>
  <c r="I62" i="4" s="1"/>
  <c r="G63" i="4"/>
  <c r="I63" i="4" s="1"/>
  <c r="G64" i="4"/>
  <c r="I64" i="4" s="1"/>
  <c r="G65" i="4"/>
  <c r="I65" i="4" s="1"/>
  <c r="G66" i="4"/>
  <c r="I66" i="4"/>
  <c r="G67" i="4"/>
  <c r="I67" i="4" s="1"/>
  <c r="G68" i="4"/>
  <c r="I68" i="4" s="1"/>
  <c r="G69" i="4"/>
  <c r="I69" i="4" s="1"/>
  <c r="G70" i="4"/>
  <c r="I70" i="4" s="1"/>
  <c r="G71" i="4"/>
  <c r="I71" i="4" s="1"/>
  <c r="G72" i="4"/>
  <c r="I72" i="4" s="1"/>
  <c r="G73" i="4"/>
  <c r="I73" i="4" s="1"/>
  <c r="G74" i="4"/>
  <c r="I74" i="4" s="1"/>
  <c r="G75" i="4"/>
  <c r="I75" i="4" s="1"/>
  <c r="G76" i="4"/>
  <c r="I76" i="4" s="1"/>
  <c r="G77" i="4"/>
  <c r="I77" i="4" s="1"/>
  <c r="G78" i="4"/>
  <c r="I78" i="4" s="1"/>
  <c r="G79" i="4"/>
  <c r="I79" i="4" s="1"/>
  <c r="G80" i="4"/>
  <c r="I80" i="4" s="1"/>
  <c r="G81" i="4"/>
  <c r="I81" i="4" s="1"/>
  <c r="G82" i="4"/>
  <c r="I82" i="4" s="1"/>
  <c r="G83" i="4"/>
  <c r="I83" i="4" s="1"/>
  <c r="G84" i="4"/>
  <c r="I84" i="4" s="1"/>
  <c r="G85" i="4"/>
  <c r="I85" i="4" s="1"/>
  <c r="G86" i="4"/>
  <c r="I86" i="4" s="1"/>
  <c r="G87" i="4"/>
  <c r="I87" i="4" s="1"/>
  <c r="G88" i="4"/>
  <c r="I88" i="4" s="1"/>
  <c r="G89" i="4"/>
  <c r="I89" i="4" s="1"/>
  <c r="G90" i="4"/>
  <c r="I90" i="4" s="1"/>
  <c r="G91" i="4"/>
  <c r="I91" i="4" s="1"/>
  <c r="G92" i="4"/>
  <c r="I92" i="4" s="1"/>
  <c r="G93" i="4"/>
  <c r="I93" i="4" s="1"/>
  <c r="G94" i="4"/>
  <c r="I94" i="4" s="1"/>
  <c r="G95" i="4"/>
  <c r="I95" i="4" s="1"/>
  <c r="G96" i="4"/>
  <c r="I96" i="4" s="1"/>
  <c r="G97" i="4"/>
  <c r="I97" i="4" s="1"/>
  <c r="G98" i="4"/>
  <c r="I98" i="4"/>
  <c r="G99" i="4"/>
  <c r="I99" i="4" s="1"/>
  <c r="G100" i="4"/>
  <c r="I100" i="4" s="1"/>
  <c r="G101" i="4"/>
  <c r="I101" i="4" s="1"/>
  <c r="G102" i="4"/>
  <c r="I102" i="4"/>
  <c r="G103" i="4"/>
  <c r="I103" i="4" s="1"/>
  <c r="G104" i="4"/>
  <c r="I104" i="4" s="1"/>
  <c r="G105" i="4"/>
  <c r="I105" i="4" s="1"/>
  <c r="G106" i="4"/>
  <c r="I106" i="4" s="1"/>
  <c r="G107" i="4"/>
  <c r="I107" i="4" s="1"/>
  <c r="G108" i="4"/>
  <c r="I108" i="4" s="1"/>
  <c r="G109" i="4"/>
  <c r="I109" i="4" s="1"/>
  <c r="G110" i="4"/>
  <c r="I110" i="4" s="1"/>
  <c r="G111" i="4"/>
  <c r="I111" i="4" s="1"/>
  <c r="G112" i="4"/>
  <c r="I112" i="4" s="1"/>
  <c r="G113" i="4"/>
  <c r="I113" i="4" s="1"/>
  <c r="G114" i="4"/>
  <c r="I114" i="4" s="1"/>
  <c r="G115" i="4"/>
  <c r="I115" i="4" s="1"/>
  <c r="G116" i="4"/>
  <c r="I116" i="4" s="1"/>
  <c r="G117" i="4"/>
  <c r="I117" i="4" s="1"/>
  <c r="G118" i="4"/>
  <c r="I118" i="4" s="1"/>
  <c r="G119" i="4"/>
  <c r="I119" i="4" s="1"/>
  <c r="G120" i="4"/>
  <c r="I120" i="4" s="1"/>
  <c r="G121" i="4"/>
  <c r="I121" i="4" s="1"/>
  <c r="G122" i="4"/>
  <c r="I122" i="4" s="1"/>
  <c r="G123" i="4"/>
  <c r="I123" i="4" s="1"/>
  <c r="G124" i="4"/>
  <c r="I124" i="4" s="1"/>
  <c r="G125" i="4"/>
  <c r="I125" i="4" s="1"/>
  <c r="G126" i="4"/>
  <c r="I126" i="4" s="1"/>
  <c r="G127" i="4"/>
  <c r="I127" i="4" s="1"/>
  <c r="G128" i="4"/>
  <c r="I128" i="4" s="1"/>
  <c r="G129" i="4"/>
  <c r="I129" i="4" s="1"/>
  <c r="G130" i="4"/>
  <c r="I130" i="4" s="1"/>
  <c r="G131" i="4"/>
  <c r="I131" i="4" s="1"/>
  <c r="G132" i="4"/>
  <c r="I132" i="4" s="1"/>
  <c r="G133" i="4"/>
  <c r="I133" i="4" s="1"/>
  <c r="G134" i="4"/>
  <c r="I134" i="4" s="1"/>
  <c r="G135" i="4"/>
  <c r="I135" i="4" s="1"/>
  <c r="G136" i="4"/>
  <c r="I136" i="4" s="1"/>
  <c r="G137" i="4"/>
  <c r="I137" i="4" s="1"/>
  <c r="G138" i="4"/>
  <c r="I138" i="4" s="1"/>
  <c r="G139" i="4"/>
  <c r="I139" i="4" s="1"/>
  <c r="G140" i="4"/>
  <c r="I140" i="4" s="1"/>
  <c r="G141" i="4"/>
  <c r="I141" i="4" s="1"/>
  <c r="G142" i="4"/>
  <c r="I142" i="4" s="1"/>
  <c r="G143" i="4"/>
  <c r="I143" i="4" s="1"/>
  <c r="G144" i="4"/>
  <c r="I144" i="4" s="1"/>
  <c r="G145" i="4"/>
  <c r="I145" i="4" s="1"/>
  <c r="G146" i="4"/>
  <c r="I146" i="4" s="1"/>
  <c r="G147" i="4"/>
  <c r="I147" i="4" s="1"/>
  <c r="G148" i="4"/>
  <c r="I148" i="4" s="1"/>
  <c r="G149" i="4"/>
  <c r="I149" i="4" s="1"/>
  <c r="G150" i="4"/>
  <c r="I150" i="4" s="1"/>
  <c r="G151" i="4"/>
  <c r="I151" i="4" s="1"/>
  <c r="G152" i="4"/>
  <c r="I152" i="4" s="1"/>
  <c r="G153" i="4"/>
  <c r="I153" i="4" s="1"/>
  <c r="G154" i="4"/>
  <c r="I154" i="4" s="1"/>
  <c r="G155" i="4"/>
  <c r="I155" i="4" s="1"/>
  <c r="G156" i="4"/>
  <c r="I156" i="4" s="1"/>
  <c r="G157" i="4"/>
  <c r="I157" i="4" s="1"/>
  <c r="G158" i="4"/>
  <c r="I158" i="4" s="1"/>
  <c r="G159" i="4"/>
  <c r="I159" i="4" s="1"/>
  <c r="G160" i="4"/>
  <c r="I160" i="4" s="1"/>
  <c r="G161" i="4"/>
  <c r="I161" i="4" s="1"/>
  <c r="G162" i="4"/>
  <c r="I162" i="4" s="1"/>
  <c r="G163" i="4"/>
  <c r="I163" i="4" s="1"/>
  <c r="G164" i="4"/>
  <c r="I164" i="4" s="1"/>
  <c r="G165" i="4"/>
  <c r="I165" i="4" s="1"/>
  <c r="G166" i="4"/>
  <c r="I166" i="4" s="1"/>
  <c r="G167" i="4"/>
  <c r="I167" i="4" s="1"/>
  <c r="G168" i="4"/>
  <c r="I168" i="4" s="1"/>
  <c r="G169" i="4"/>
  <c r="I169" i="4" s="1"/>
  <c r="G170" i="4"/>
  <c r="I170" i="4"/>
  <c r="G171" i="4"/>
  <c r="I171" i="4" s="1"/>
  <c r="G172" i="4"/>
  <c r="I172" i="4" s="1"/>
  <c r="G173" i="4"/>
  <c r="I173" i="4" s="1"/>
  <c r="G174" i="4"/>
  <c r="I174" i="4" s="1"/>
  <c r="G175" i="4"/>
  <c r="I175" i="4" s="1"/>
  <c r="G176" i="4"/>
  <c r="I176" i="4" s="1"/>
  <c r="G177" i="4"/>
  <c r="I177" i="4" s="1"/>
  <c r="G178" i="4"/>
  <c r="I178" i="4" s="1"/>
  <c r="G179" i="4"/>
  <c r="I179" i="4" s="1"/>
  <c r="G180" i="4"/>
  <c r="I180" i="4" s="1"/>
  <c r="G181" i="4"/>
  <c r="I181" i="4" s="1"/>
  <c r="G182" i="4"/>
  <c r="I182" i="4" s="1"/>
  <c r="G183" i="4"/>
  <c r="I183" i="4" s="1"/>
  <c r="G184" i="4"/>
  <c r="I184" i="4" s="1"/>
  <c r="G185" i="4"/>
  <c r="I185" i="4" s="1"/>
  <c r="G186" i="4"/>
  <c r="I186" i="4" s="1"/>
  <c r="G187" i="4"/>
  <c r="I187" i="4" s="1"/>
  <c r="G188" i="4"/>
  <c r="I188" i="4" s="1"/>
  <c r="G189" i="4"/>
  <c r="I189" i="4" s="1"/>
  <c r="G190" i="4"/>
  <c r="I190" i="4" s="1"/>
  <c r="G191" i="4"/>
  <c r="I191" i="4" s="1"/>
  <c r="G192" i="4"/>
  <c r="I192" i="4" s="1"/>
  <c r="G193" i="4"/>
  <c r="I193" i="4" s="1"/>
  <c r="G194" i="4"/>
  <c r="I194" i="4" s="1"/>
  <c r="G195" i="4"/>
  <c r="I195" i="4" s="1"/>
  <c r="G196" i="4"/>
  <c r="I196" i="4" s="1"/>
  <c r="G197" i="4"/>
  <c r="I197" i="4" s="1"/>
  <c r="G198" i="4"/>
  <c r="I198" i="4" s="1"/>
  <c r="G199" i="4"/>
  <c r="I199" i="4" s="1"/>
  <c r="G200" i="4"/>
  <c r="I200" i="4" s="1"/>
  <c r="G201" i="4"/>
  <c r="I201" i="4" s="1"/>
  <c r="G202" i="4"/>
  <c r="I202" i="4" s="1"/>
  <c r="F1" i="3"/>
  <c r="K1" i="3"/>
  <c r="J4" i="3"/>
  <c r="K4" i="3"/>
  <c r="L4" i="3"/>
  <c r="M4" i="3"/>
  <c r="AE4" i="3"/>
  <c r="J5" i="3"/>
  <c r="K5" i="3"/>
  <c r="L5" i="3"/>
  <c r="M5" i="3"/>
  <c r="AE5" i="3"/>
  <c r="J6" i="3"/>
  <c r="K6" i="3"/>
  <c r="L6" i="3"/>
  <c r="P6" i="3" s="1"/>
  <c r="M6" i="3"/>
  <c r="AE6" i="3"/>
  <c r="J7" i="3"/>
  <c r="K7" i="3"/>
  <c r="L7" i="3"/>
  <c r="M7" i="3"/>
  <c r="AE7" i="3"/>
  <c r="J8" i="3"/>
  <c r="K8" i="3"/>
  <c r="L8" i="3"/>
  <c r="M8" i="3"/>
  <c r="AE8" i="3"/>
  <c r="J9" i="3"/>
  <c r="K9" i="3"/>
  <c r="L9" i="3"/>
  <c r="M9" i="3"/>
  <c r="AE9" i="3"/>
  <c r="J10" i="3"/>
  <c r="K10" i="3"/>
  <c r="L10" i="3"/>
  <c r="M10" i="3"/>
  <c r="AE10" i="3"/>
  <c r="J11" i="3"/>
  <c r="K11" i="3"/>
  <c r="L11" i="3"/>
  <c r="M11" i="3"/>
  <c r="AE11" i="3"/>
  <c r="J12" i="3"/>
  <c r="K12" i="3"/>
  <c r="L12" i="3"/>
  <c r="M12" i="3"/>
  <c r="AE12" i="3"/>
  <c r="J13" i="3"/>
  <c r="K13" i="3"/>
  <c r="L13" i="3"/>
  <c r="P13" i="3" s="1"/>
  <c r="M13" i="3"/>
  <c r="AE13" i="3"/>
  <c r="J14" i="3"/>
  <c r="K14" i="3"/>
  <c r="L14" i="3"/>
  <c r="O14" i="3" s="1"/>
  <c r="M14" i="3"/>
  <c r="AE14" i="3"/>
  <c r="J15" i="3"/>
  <c r="K15" i="3"/>
  <c r="L15" i="3"/>
  <c r="M15" i="3"/>
  <c r="AE15" i="3"/>
  <c r="J16" i="3"/>
  <c r="K16" i="3"/>
  <c r="L16" i="3"/>
  <c r="M16" i="3"/>
  <c r="AE16" i="3"/>
  <c r="J17" i="3"/>
  <c r="K17" i="3"/>
  <c r="L17" i="3"/>
  <c r="M17" i="3"/>
  <c r="AE17" i="3"/>
  <c r="J18" i="3"/>
  <c r="K18" i="3"/>
  <c r="L18" i="3"/>
  <c r="M18" i="3"/>
  <c r="O18" i="3" s="1"/>
  <c r="AE18" i="3"/>
  <c r="J19" i="3"/>
  <c r="K19" i="3"/>
  <c r="L19" i="3"/>
  <c r="M19" i="3"/>
  <c r="AE19" i="3"/>
  <c r="J20" i="3"/>
  <c r="K20" i="3"/>
  <c r="L20" i="3"/>
  <c r="M20" i="3"/>
  <c r="O20" i="3" s="1"/>
  <c r="AE20" i="3"/>
  <c r="J21" i="3"/>
  <c r="K21" i="3"/>
  <c r="L21" i="3"/>
  <c r="P21" i="3" s="1"/>
  <c r="M21" i="3"/>
  <c r="AE21" i="3"/>
  <c r="J22" i="3"/>
  <c r="K22" i="3"/>
  <c r="L22" i="3"/>
  <c r="M22" i="3"/>
  <c r="AE22" i="3"/>
  <c r="J23" i="3"/>
  <c r="K23" i="3"/>
  <c r="L23" i="3"/>
  <c r="M23" i="3"/>
  <c r="AE23" i="3"/>
  <c r="J24" i="3"/>
  <c r="K24" i="3"/>
  <c r="L24" i="3"/>
  <c r="M24" i="3"/>
  <c r="AE24" i="3"/>
  <c r="J25" i="3"/>
  <c r="K25" i="3"/>
  <c r="L25" i="3"/>
  <c r="M25" i="3"/>
  <c r="AE25" i="3"/>
  <c r="J26" i="3"/>
  <c r="K26" i="3"/>
  <c r="L26" i="3"/>
  <c r="M26" i="3"/>
  <c r="AE26" i="3"/>
  <c r="J27" i="3"/>
  <c r="K27" i="3"/>
  <c r="L27" i="3"/>
  <c r="M27" i="3"/>
  <c r="AE27" i="3"/>
  <c r="J28" i="3"/>
  <c r="K28" i="3"/>
  <c r="L28" i="3"/>
  <c r="M28" i="3"/>
  <c r="O28" i="3" s="1"/>
  <c r="AE28" i="3"/>
  <c r="J29" i="3"/>
  <c r="K29" i="3"/>
  <c r="L29" i="3"/>
  <c r="O29" i="3" s="1"/>
  <c r="M29" i="3"/>
  <c r="AE29" i="3"/>
  <c r="J30" i="3"/>
  <c r="K30" i="3"/>
  <c r="L30" i="3"/>
  <c r="M30" i="3"/>
  <c r="AE30" i="3"/>
  <c r="J31" i="3"/>
  <c r="K31" i="3"/>
  <c r="L31" i="3"/>
  <c r="M31" i="3"/>
  <c r="AE31" i="3"/>
  <c r="J32" i="3"/>
  <c r="K32" i="3"/>
  <c r="L32" i="3"/>
  <c r="M32" i="3"/>
  <c r="AE32" i="3"/>
  <c r="J33" i="3"/>
  <c r="K33" i="3"/>
  <c r="L33" i="3"/>
  <c r="M33" i="3"/>
  <c r="AE33" i="3"/>
  <c r="J34" i="3"/>
  <c r="K34" i="3"/>
  <c r="L34" i="3"/>
  <c r="M34" i="3"/>
  <c r="AE34" i="3"/>
  <c r="J35" i="3"/>
  <c r="K35" i="3"/>
  <c r="L35" i="3"/>
  <c r="M35" i="3"/>
  <c r="AE35" i="3"/>
  <c r="J36" i="3"/>
  <c r="K36" i="3"/>
  <c r="L36" i="3"/>
  <c r="M36" i="3"/>
  <c r="AE36" i="3"/>
  <c r="J37" i="3"/>
  <c r="K37" i="3"/>
  <c r="L37" i="3"/>
  <c r="P37" i="3" s="1"/>
  <c r="M37" i="3"/>
  <c r="AE37" i="3"/>
  <c r="J38" i="3"/>
  <c r="K38" i="3"/>
  <c r="L38" i="3"/>
  <c r="P38" i="3" s="1"/>
  <c r="M38" i="3"/>
  <c r="AE38" i="3"/>
  <c r="J39" i="3"/>
  <c r="K39" i="3"/>
  <c r="L39" i="3"/>
  <c r="M39" i="3"/>
  <c r="AE39" i="3"/>
  <c r="J40" i="3"/>
  <c r="K40" i="3"/>
  <c r="L40" i="3"/>
  <c r="M40" i="3"/>
  <c r="AE40" i="3"/>
  <c r="J41" i="3"/>
  <c r="K41" i="3"/>
  <c r="L41" i="3"/>
  <c r="M41" i="3"/>
  <c r="AE41" i="3"/>
  <c r="J42" i="3"/>
  <c r="K42" i="3"/>
  <c r="L42" i="3"/>
  <c r="M42" i="3"/>
  <c r="AE42" i="3"/>
  <c r="J43" i="3"/>
  <c r="K43" i="3"/>
  <c r="L43" i="3"/>
  <c r="M43" i="3"/>
  <c r="AE43" i="3"/>
  <c r="J44" i="3"/>
  <c r="K44" i="3"/>
  <c r="L44" i="3"/>
  <c r="M44" i="3"/>
  <c r="AE44" i="3"/>
  <c r="J45" i="3"/>
  <c r="K45" i="3"/>
  <c r="L45" i="3"/>
  <c r="O45" i="3" s="1"/>
  <c r="M45" i="3"/>
  <c r="AE45" i="3"/>
  <c r="J46" i="3"/>
  <c r="K46" i="3"/>
  <c r="L46" i="3"/>
  <c r="P46" i="3" s="1"/>
  <c r="M46" i="3"/>
  <c r="AE46" i="3"/>
  <c r="J47" i="3"/>
  <c r="K47" i="3"/>
  <c r="L47" i="3"/>
  <c r="M47" i="3"/>
  <c r="AE47" i="3"/>
  <c r="J48" i="3"/>
  <c r="K48" i="3"/>
  <c r="L48" i="3"/>
  <c r="M48" i="3"/>
  <c r="AE48" i="3"/>
  <c r="J49" i="3"/>
  <c r="K49" i="3"/>
  <c r="L49" i="3"/>
  <c r="M49" i="3"/>
  <c r="AE49" i="3"/>
  <c r="J50" i="3"/>
  <c r="K50" i="3"/>
  <c r="L50" i="3"/>
  <c r="O50" i="3" s="1"/>
  <c r="M50" i="3"/>
  <c r="AE50" i="3"/>
  <c r="J51" i="3"/>
  <c r="K51" i="3"/>
  <c r="L51" i="3"/>
  <c r="M51" i="3"/>
  <c r="AE51" i="3"/>
  <c r="J52" i="3"/>
  <c r="K52" i="3"/>
  <c r="L52" i="3"/>
  <c r="M52" i="3"/>
  <c r="AE52" i="3"/>
  <c r="J53" i="3"/>
  <c r="K53" i="3"/>
  <c r="L53" i="3"/>
  <c r="M53" i="3"/>
  <c r="AE53" i="3"/>
  <c r="J54" i="3"/>
  <c r="K54" i="3"/>
  <c r="L54" i="3"/>
  <c r="O54" i="3" s="1"/>
  <c r="M54" i="3"/>
  <c r="AE54" i="3"/>
  <c r="J55" i="3"/>
  <c r="K55" i="3"/>
  <c r="L55" i="3"/>
  <c r="M55" i="3"/>
  <c r="AE55" i="3"/>
  <c r="J56" i="3"/>
  <c r="K56" i="3"/>
  <c r="L56" i="3"/>
  <c r="M56" i="3"/>
  <c r="AE56" i="3"/>
  <c r="J57" i="3"/>
  <c r="K57" i="3"/>
  <c r="L57" i="3"/>
  <c r="O57" i="3" s="1"/>
  <c r="M57" i="3"/>
  <c r="AE57" i="3"/>
  <c r="J58" i="3"/>
  <c r="K58" i="3"/>
  <c r="L58" i="3"/>
  <c r="M58" i="3"/>
  <c r="AE58" i="3"/>
  <c r="J59" i="3"/>
  <c r="K59" i="3"/>
  <c r="L59" i="3"/>
  <c r="M59" i="3"/>
  <c r="AE59" i="3"/>
  <c r="J60" i="3"/>
  <c r="K60" i="3"/>
  <c r="L60" i="3"/>
  <c r="M60" i="3"/>
  <c r="AE60" i="3"/>
  <c r="J61" i="3"/>
  <c r="K61" i="3"/>
  <c r="L61" i="3"/>
  <c r="M61" i="3"/>
  <c r="AE61" i="3"/>
  <c r="J62" i="3"/>
  <c r="K62" i="3"/>
  <c r="L62" i="3"/>
  <c r="P62" i="3" s="1"/>
  <c r="M62" i="3"/>
  <c r="AE62" i="3"/>
  <c r="J63" i="3"/>
  <c r="K63" i="3"/>
  <c r="L63" i="3"/>
  <c r="M63" i="3"/>
  <c r="AE63" i="3"/>
  <c r="J64" i="3"/>
  <c r="K64" i="3"/>
  <c r="L64" i="3"/>
  <c r="M64" i="3"/>
  <c r="AE64" i="3"/>
  <c r="J65" i="3"/>
  <c r="K65" i="3"/>
  <c r="L65" i="3"/>
  <c r="M65" i="3"/>
  <c r="AE65" i="3"/>
  <c r="J66" i="3"/>
  <c r="K66" i="3"/>
  <c r="L66" i="3"/>
  <c r="M66" i="3"/>
  <c r="AE66" i="3"/>
  <c r="J67" i="3"/>
  <c r="K67" i="3"/>
  <c r="L67" i="3"/>
  <c r="M67" i="3"/>
  <c r="AE67" i="3"/>
  <c r="J68" i="3"/>
  <c r="K68" i="3"/>
  <c r="L68" i="3"/>
  <c r="M68" i="3"/>
  <c r="AE68" i="3"/>
  <c r="J69" i="3"/>
  <c r="K69" i="3"/>
  <c r="L69" i="3"/>
  <c r="O69" i="3" s="1"/>
  <c r="M69" i="3"/>
  <c r="AE69" i="3"/>
  <c r="J70" i="3"/>
  <c r="K70" i="3"/>
  <c r="L70" i="3"/>
  <c r="M70" i="3"/>
  <c r="AE70" i="3"/>
  <c r="J71" i="3"/>
  <c r="K71" i="3"/>
  <c r="L71" i="3"/>
  <c r="M71" i="3"/>
  <c r="AE71" i="3"/>
  <c r="J72" i="3"/>
  <c r="K72" i="3"/>
  <c r="L72" i="3"/>
  <c r="O72" i="3" s="1"/>
  <c r="M72" i="3"/>
  <c r="AE72" i="3"/>
  <c r="J73" i="3"/>
  <c r="K73" i="3"/>
  <c r="L73" i="3"/>
  <c r="P73" i="3" s="1"/>
  <c r="M73" i="3"/>
  <c r="AE73" i="3"/>
  <c r="J74" i="3"/>
  <c r="K74" i="3"/>
  <c r="L74" i="3"/>
  <c r="M74" i="3"/>
  <c r="AE74" i="3"/>
  <c r="J75" i="3"/>
  <c r="K75" i="3"/>
  <c r="L75" i="3"/>
  <c r="M75" i="3"/>
  <c r="AE75" i="3"/>
  <c r="J76" i="3"/>
  <c r="K76" i="3"/>
  <c r="L76" i="3"/>
  <c r="P76" i="3" s="1"/>
  <c r="M76" i="3"/>
  <c r="O76" i="3" s="1"/>
  <c r="AE76" i="3"/>
  <c r="J77" i="3"/>
  <c r="K77" i="3"/>
  <c r="L77" i="3"/>
  <c r="M77" i="3"/>
  <c r="AE77" i="3"/>
  <c r="J78" i="3"/>
  <c r="K78" i="3"/>
  <c r="L78" i="3"/>
  <c r="O78" i="3" s="1"/>
  <c r="M78" i="3"/>
  <c r="AE78" i="3"/>
  <c r="J79" i="3"/>
  <c r="K79" i="3"/>
  <c r="L79" i="3"/>
  <c r="M79" i="3"/>
  <c r="AE79" i="3"/>
  <c r="J80" i="3"/>
  <c r="K80" i="3"/>
  <c r="L80" i="3"/>
  <c r="M80" i="3"/>
  <c r="AE80" i="3"/>
  <c r="J81" i="3"/>
  <c r="K81" i="3"/>
  <c r="L81" i="3"/>
  <c r="M81" i="3"/>
  <c r="AE81" i="3"/>
  <c r="J82" i="3"/>
  <c r="K82" i="3"/>
  <c r="L82" i="3"/>
  <c r="M82" i="3"/>
  <c r="O82" i="3" s="1"/>
  <c r="AE82" i="3"/>
  <c r="J83" i="3"/>
  <c r="K83" i="3"/>
  <c r="L83" i="3"/>
  <c r="M83" i="3"/>
  <c r="AE83" i="3"/>
  <c r="J84" i="3"/>
  <c r="K84" i="3"/>
  <c r="L84" i="3"/>
  <c r="O84" i="3" s="1"/>
  <c r="M84" i="3"/>
  <c r="AE84" i="3"/>
  <c r="J85" i="3"/>
  <c r="K85" i="3"/>
  <c r="L85" i="3"/>
  <c r="P85" i="3" s="1"/>
  <c r="M85" i="3"/>
  <c r="AE85" i="3"/>
  <c r="J86" i="3"/>
  <c r="K86" i="3"/>
  <c r="L86" i="3"/>
  <c r="M86" i="3"/>
  <c r="AE86" i="3"/>
  <c r="J87" i="3"/>
  <c r="K87" i="3"/>
  <c r="L87" i="3"/>
  <c r="P87" i="3" s="1"/>
  <c r="M87" i="3"/>
  <c r="AE87" i="3"/>
  <c r="J88" i="3"/>
  <c r="K88" i="3"/>
  <c r="L88" i="3"/>
  <c r="M88" i="3"/>
  <c r="AE88" i="3"/>
  <c r="J89" i="3"/>
  <c r="K89" i="3"/>
  <c r="L89" i="3"/>
  <c r="O89" i="3" s="1"/>
  <c r="M89" i="3"/>
  <c r="AE89" i="3"/>
  <c r="J90" i="3"/>
  <c r="K90" i="3"/>
  <c r="L90" i="3"/>
  <c r="M90" i="3"/>
  <c r="P90" i="3" s="1"/>
  <c r="AE90" i="3"/>
  <c r="J91" i="3"/>
  <c r="K91" i="3"/>
  <c r="L91" i="3"/>
  <c r="M91" i="3"/>
  <c r="AE91" i="3"/>
  <c r="J92" i="3"/>
  <c r="K92" i="3"/>
  <c r="L92" i="3"/>
  <c r="M92" i="3"/>
  <c r="AE92" i="3"/>
  <c r="J93" i="3"/>
  <c r="K93" i="3"/>
  <c r="L93" i="3"/>
  <c r="O93" i="3" s="1"/>
  <c r="M93" i="3"/>
  <c r="AE93" i="3"/>
  <c r="J94" i="3"/>
  <c r="K94" i="3"/>
  <c r="L94" i="3"/>
  <c r="M94" i="3"/>
  <c r="AE94" i="3"/>
  <c r="J95" i="3"/>
  <c r="K95" i="3"/>
  <c r="L95" i="3"/>
  <c r="M95" i="3"/>
  <c r="P95" i="3" s="1"/>
  <c r="AE95" i="3"/>
  <c r="J96" i="3"/>
  <c r="K96" i="3"/>
  <c r="L96" i="3"/>
  <c r="M96" i="3"/>
  <c r="AE96" i="3"/>
  <c r="J97" i="3"/>
  <c r="K97" i="3"/>
  <c r="L97" i="3"/>
  <c r="O97" i="3" s="1"/>
  <c r="M97" i="3"/>
  <c r="AE97" i="3"/>
  <c r="J98" i="3"/>
  <c r="K98" i="3"/>
  <c r="L98" i="3"/>
  <c r="M98" i="3"/>
  <c r="AE98" i="3"/>
  <c r="J99" i="3"/>
  <c r="K99" i="3"/>
  <c r="L99" i="3"/>
  <c r="M99" i="3"/>
  <c r="AE99" i="3"/>
  <c r="J100" i="3"/>
  <c r="K100" i="3"/>
  <c r="L100" i="3"/>
  <c r="M100" i="3"/>
  <c r="AE100" i="3"/>
  <c r="J101" i="3"/>
  <c r="K101" i="3"/>
  <c r="L101" i="3"/>
  <c r="M101" i="3"/>
  <c r="AE101" i="3"/>
  <c r="J102" i="3"/>
  <c r="K102" i="3"/>
  <c r="L102" i="3"/>
  <c r="M102" i="3"/>
  <c r="AE102" i="3"/>
  <c r="J103" i="3"/>
  <c r="K103" i="3"/>
  <c r="L103" i="3"/>
  <c r="P103" i="3" s="1"/>
  <c r="M103" i="3"/>
  <c r="AE103" i="3"/>
  <c r="J104" i="3"/>
  <c r="K104" i="3"/>
  <c r="L104" i="3"/>
  <c r="M104" i="3"/>
  <c r="AE104" i="3"/>
  <c r="J105" i="3"/>
  <c r="K105" i="3"/>
  <c r="L105" i="3"/>
  <c r="P105" i="3" s="1"/>
  <c r="M105" i="3"/>
  <c r="AE105" i="3"/>
  <c r="J106" i="3"/>
  <c r="K106" i="3"/>
  <c r="L106" i="3"/>
  <c r="M106" i="3"/>
  <c r="P106" i="3" s="1"/>
  <c r="AE106" i="3"/>
  <c r="J107" i="3"/>
  <c r="K107" i="3"/>
  <c r="L107" i="3"/>
  <c r="M107" i="3"/>
  <c r="AE107" i="3"/>
  <c r="J108" i="3"/>
  <c r="K108" i="3"/>
  <c r="L108" i="3"/>
  <c r="M108" i="3"/>
  <c r="AE108" i="3"/>
  <c r="J109" i="3"/>
  <c r="K109" i="3"/>
  <c r="L109" i="3"/>
  <c r="M109" i="3"/>
  <c r="AE109" i="3"/>
  <c r="J110" i="3"/>
  <c r="K110" i="3"/>
  <c r="L110" i="3"/>
  <c r="M110" i="3"/>
  <c r="AE110" i="3"/>
  <c r="J111" i="3"/>
  <c r="K111" i="3"/>
  <c r="L111" i="3"/>
  <c r="P111" i="3" s="1"/>
  <c r="M111" i="3"/>
  <c r="AE111" i="3"/>
  <c r="J112" i="3"/>
  <c r="K112" i="3"/>
  <c r="L112" i="3"/>
  <c r="M112" i="3"/>
  <c r="AE112" i="3"/>
  <c r="J113" i="3"/>
  <c r="K113" i="3"/>
  <c r="L113" i="3"/>
  <c r="O113" i="3" s="1"/>
  <c r="M113" i="3"/>
  <c r="AE113" i="3"/>
  <c r="J114" i="3"/>
  <c r="K114" i="3"/>
  <c r="L114" i="3"/>
  <c r="M114" i="3"/>
  <c r="P114" i="3" s="1"/>
  <c r="AE114" i="3"/>
  <c r="J115" i="3"/>
  <c r="K115" i="3"/>
  <c r="L115" i="3"/>
  <c r="M115" i="3"/>
  <c r="AE115" i="3"/>
  <c r="J116" i="3"/>
  <c r="K116" i="3"/>
  <c r="L116" i="3"/>
  <c r="P116" i="3" s="1"/>
  <c r="M116" i="3"/>
  <c r="AE116" i="3"/>
  <c r="J117" i="3"/>
  <c r="K117" i="3"/>
  <c r="L117" i="3"/>
  <c r="M117" i="3"/>
  <c r="AE117" i="3"/>
  <c r="J118" i="3"/>
  <c r="K118" i="3"/>
  <c r="L118" i="3"/>
  <c r="M118" i="3"/>
  <c r="AE118" i="3"/>
  <c r="J119" i="3"/>
  <c r="K119" i="3"/>
  <c r="L119" i="3"/>
  <c r="P119" i="3" s="1"/>
  <c r="M119" i="3"/>
  <c r="AE119" i="3"/>
  <c r="J120" i="3"/>
  <c r="K120" i="3"/>
  <c r="L120" i="3"/>
  <c r="M120" i="3"/>
  <c r="AE120" i="3"/>
  <c r="J121" i="3"/>
  <c r="K121" i="3"/>
  <c r="L121" i="3"/>
  <c r="M121" i="3"/>
  <c r="AE121" i="3"/>
  <c r="J122" i="3"/>
  <c r="K122" i="3"/>
  <c r="L122" i="3"/>
  <c r="M122" i="3"/>
  <c r="AE122" i="3"/>
  <c r="J123" i="3"/>
  <c r="K123" i="3"/>
  <c r="L123" i="3"/>
  <c r="M123" i="3"/>
  <c r="AE123" i="3"/>
  <c r="J124" i="3"/>
  <c r="K124" i="3"/>
  <c r="L124" i="3"/>
  <c r="O124" i="3" s="1"/>
  <c r="M124" i="3"/>
  <c r="AE124" i="3"/>
  <c r="J125" i="3"/>
  <c r="K125" i="3"/>
  <c r="L125" i="3"/>
  <c r="M125" i="3"/>
  <c r="AE125" i="3"/>
  <c r="J126" i="3"/>
  <c r="K126" i="3"/>
  <c r="L126" i="3"/>
  <c r="M126" i="3"/>
  <c r="O126" i="3" s="1"/>
  <c r="AE126" i="3"/>
  <c r="J127" i="3"/>
  <c r="K127" i="3"/>
  <c r="L127" i="3"/>
  <c r="M127" i="3"/>
  <c r="AE127" i="3"/>
  <c r="J128" i="3"/>
  <c r="K128" i="3"/>
  <c r="L128" i="3"/>
  <c r="M128" i="3"/>
  <c r="AE128" i="3"/>
  <c r="J129" i="3"/>
  <c r="K129" i="3"/>
  <c r="L129" i="3"/>
  <c r="M129" i="3"/>
  <c r="AE129" i="3"/>
  <c r="J130" i="3"/>
  <c r="K130" i="3"/>
  <c r="L130" i="3"/>
  <c r="M130" i="3"/>
  <c r="P130" i="3" s="1"/>
  <c r="AE130" i="3"/>
  <c r="J131" i="3"/>
  <c r="K131" i="3"/>
  <c r="L131" i="3"/>
  <c r="M131" i="3"/>
  <c r="AE131" i="3"/>
  <c r="J132" i="3"/>
  <c r="K132" i="3"/>
  <c r="L132" i="3"/>
  <c r="P132" i="3" s="1"/>
  <c r="M132" i="3"/>
  <c r="AE132" i="3"/>
  <c r="J133" i="3"/>
  <c r="K133" i="3"/>
  <c r="L133" i="3"/>
  <c r="M133" i="3"/>
  <c r="AE133" i="3"/>
  <c r="J134" i="3"/>
  <c r="K134" i="3"/>
  <c r="L134" i="3"/>
  <c r="M134" i="3"/>
  <c r="P134" i="3" s="1"/>
  <c r="AE134" i="3"/>
  <c r="J135" i="3"/>
  <c r="K135" i="3"/>
  <c r="L135" i="3"/>
  <c r="M135" i="3"/>
  <c r="AE135" i="3"/>
  <c r="J136" i="3"/>
  <c r="K136" i="3"/>
  <c r="L136" i="3"/>
  <c r="M136" i="3"/>
  <c r="AE136" i="3"/>
  <c r="J137" i="3"/>
  <c r="K137" i="3"/>
  <c r="L137" i="3"/>
  <c r="M137" i="3"/>
  <c r="AE137" i="3"/>
  <c r="J138" i="3"/>
  <c r="K138" i="3"/>
  <c r="L138" i="3"/>
  <c r="M138" i="3"/>
  <c r="AE138" i="3"/>
  <c r="J139" i="3"/>
  <c r="K139" i="3"/>
  <c r="L139" i="3"/>
  <c r="M139" i="3"/>
  <c r="AE139" i="3"/>
  <c r="J140" i="3"/>
  <c r="K140" i="3"/>
  <c r="L140" i="3"/>
  <c r="M140" i="3"/>
  <c r="AE140" i="3"/>
  <c r="J141" i="3"/>
  <c r="K141" i="3"/>
  <c r="L141" i="3"/>
  <c r="M141" i="3"/>
  <c r="AE141" i="3"/>
  <c r="J142" i="3"/>
  <c r="K142" i="3"/>
  <c r="L142" i="3"/>
  <c r="M142" i="3"/>
  <c r="AE142" i="3"/>
  <c r="J143" i="3"/>
  <c r="K143" i="3"/>
  <c r="L143" i="3"/>
  <c r="M143" i="3"/>
  <c r="O143" i="3" s="1"/>
  <c r="AE143" i="3"/>
  <c r="J144" i="3"/>
  <c r="K144" i="3"/>
  <c r="L144" i="3"/>
  <c r="M144" i="3"/>
  <c r="AE144" i="3"/>
  <c r="J145" i="3"/>
  <c r="K145" i="3"/>
  <c r="L145" i="3"/>
  <c r="M145" i="3"/>
  <c r="AE145" i="3"/>
  <c r="J146" i="3"/>
  <c r="K146" i="3"/>
  <c r="L146" i="3"/>
  <c r="M146" i="3"/>
  <c r="AE146" i="3"/>
  <c r="J147" i="3"/>
  <c r="K147" i="3"/>
  <c r="L147" i="3"/>
  <c r="M147" i="3"/>
  <c r="AE147" i="3"/>
  <c r="J148" i="3"/>
  <c r="K148" i="3"/>
  <c r="L148" i="3"/>
  <c r="M148" i="3"/>
  <c r="AE148" i="3"/>
  <c r="J149" i="3"/>
  <c r="K149" i="3"/>
  <c r="L149" i="3"/>
  <c r="M149" i="3"/>
  <c r="O149" i="3" s="1"/>
  <c r="AE149" i="3"/>
  <c r="J150" i="3"/>
  <c r="K150" i="3"/>
  <c r="L150" i="3"/>
  <c r="M150" i="3"/>
  <c r="AE150" i="3"/>
  <c r="J151" i="3"/>
  <c r="K151" i="3"/>
  <c r="L151" i="3"/>
  <c r="M151" i="3"/>
  <c r="P151" i="3" s="1"/>
  <c r="AE151" i="3"/>
  <c r="J152" i="3"/>
  <c r="K152" i="3"/>
  <c r="L152" i="3"/>
  <c r="M152" i="3"/>
  <c r="AE152" i="3"/>
  <c r="J153" i="3"/>
  <c r="K153" i="3"/>
  <c r="L153" i="3"/>
  <c r="M153" i="3"/>
  <c r="AE153" i="3"/>
  <c r="J154" i="3"/>
  <c r="K154" i="3"/>
  <c r="L154" i="3"/>
  <c r="M154" i="3"/>
  <c r="AE154" i="3"/>
  <c r="J155" i="3"/>
  <c r="K155" i="3"/>
  <c r="L155" i="3"/>
  <c r="M155" i="3"/>
  <c r="AE155" i="3"/>
  <c r="J156" i="3"/>
  <c r="K156" i="3"/>
  <c r="L156" i="3"/>
  <c r="O156" i="3" s="1"/>
  <c r="M156" i="3"/>
  <c r="AE156" i="3"/>
  <c r="J157" i="3"/>
  <c r="K157" i="3"/>
  <c r="L157" i="3"/>
  <c r="M157" i="3"/>
  <c r="P157" i="3" s="1"/>
  <c r="AE157" i="3"/>
  <c r="J158" i="3"/>
  <c r="K158" i="3"/>
  <c r="L158" i="3"/>
  <c r="M158" i="3"/>
  <c r="AE158" i="3"/>
  <c r="J159" i="3"/>
  <c r="K159" i="3"/>
  <c r="L159" i="3"/>
  <c r="M159" i="3"/>
  <c r="AE159" i="3"/>
  <c r="J160" i="3"/>
  <c r="K160" i="3"/>
  <c r="L160" i="3"/>
  <c r="M160" i="3"/>
  <c r="AE160" i="3"/>
  <c r="J161" i="3"/>
  <c r="K161" i="3"/>
  <c r="L161" i="3"/>
  <c r="P161" i="3" s="1"/>
  <c r="M161" i="3"/>
  <c r="AE161" i="3"/>
  <c r="J162" i="3"/>
  <c r="K162" i="3"/>
  <c r="L162" i="3"/>
  <c r="M162" i="3"/>
  <c r="P162" i="3" s="1"/>
  <c r="AE162" i="3"/>
  <c r="J163" i="3"/>
  <c r="K163" i="3"/>
  <c r="L163" i="3"/>
  <c r="O163" i="3" s="1"/>
  <c r="M163" i="3"/>
  <c r="AE163" i="3"/>
  <c r="J164" i="3"/>
  <c r="K164" i="3"/>
  <c r="L164" i="3"/>
  <c r="O164" i="3" s="1"/>
  <c r="M164" i="3"/>
  <c r="AE164" i="3"/>
  <c r="J165" i="3"/>
  <c r="K165" i="3"/>
  <c r="L165" i="3"/>
  <c r="M165" i="3"/>
  <c r="AE165" i="3"/>
  <c r="J166" i="3"/>
  <c r="K166" i="3"/>
  <c r="L166" i="3"/>
  <c r="M166" i="3"/>
  <c r="AE166" i="3"/>
  <c r="J167" i="3"/>
  <c r="K167" i="3"/>
  <c r="L167" i="3"/>
  <c r="M167" i="3"/>
  <c r="AE167" i="3"/>
  <c r="J168" i="3"/>
  <c r="K168" i="3"/>
  <c r="L168" i="3"/>
  <c r="M168" i="3"/>
  <c r="O168" i="3" s="1"/>
  <c r="AE168" i="3"/>
  <c r="J169" i="3"/>
  <c r="K169" i="3"/>
  <c r="L169" i="3"/>
  <c r="M169" i="3"/>
  <c r="AE169" i="3"/>
  <c r="J170" i="3"/>
  <c r="K170" i="3"/>
  <c r="L170" i="3"/>
  <c r="M170" i="3"/>
  <c r="AE170" i="3"/>
  <c r="J171" i="3"/>
  <c r="K171" i="3"/>
  <c r="L171" i="3"/>
  <c r="M171" i="3"/>
  <c r="AE171" i="3"/>
  <c r="J172" i="3"/>
  <c r="K172" i="3"/>
  <c r="L172" i="3"/>
  <c r="O172" i="3" s="1"/>
  <c r="M172" i="3"/>
  <c r="AE172" i="3"/>
  <c r="J173" i="3"/>
  <c r="K173" i="3"/>
  <c r="L173" i="3"/>
  <c r="M173" i="3"/>
  <c r="AE173" i="3"/>
  <c r="J174" i="3"/>
  <c r="K174" i="3"/>
  <c r="L174" i="3"/>
  <c r="M174" i="3"/>
  <c r="AE174" i="3"/>
  <c r="J175" i="3"/>
  <c r="K175" i="3"/>
  <c r="L175" i="3"/>
  <c r="P175" i="3" s="1"/>
  <c r="M175" i="3"/>
  <c r="AE175" i="3"/>
  <c r="J176" i="3"/>
  <c r="K176" i="3"/>
  <c r="L176" i="3"/>
  <c r="M176" i="3"/>
  <c r="AE176" i="3"/>
  <c r="J177" i="3"/>
  <c r="K177" i="3"/>
  <c r="L177" i="3"/>
  <c r="M177" i="3"/>
  <c r="AE177" i="3"/>
  <c r="J178" i="3"/>
  <c r="K178" i="3"/>
  <c r="L178" i="3"/>
  <c r="M178" i="3"/>
  <c r="AE178" i="3"/>
  <c r="J179" i="3"/>
  <c r="K179" i="3"/>
  <c r="L179" i="3"/>
  <c r="M179" i="3"/>
  <c r="AE179" i="3"/>
  <c r="J180" i="3"/>
  <c r="K180" i="3"/>
  <c r="L180" i="3"/>
  <c r="O180" i="3" s="1"/>
  <c r="M180" i="3"/>
  <c r="AE180" i="3"/>
  <c r="J181" i="3"/>
  <c r="K181" i="3"/>
  <c r="L181" i="3"/>
  <c r="P181" i="3" s="1"/>
  <c r="M181" i="3"/>
  <c r="AE181" i="3"/>
  <c r="J182" i="3"/>
  <c r="K182" i="3"/>
  <c r="L182" i="3"/>
  <c r="M182" i="3"/>
  <c r="AE182" i="3"/>
  <c r="J183" i="3"/>
  <c r="K183" i="3"/>
  <c r="L183" i="3"/>
  <c r="M183" i="3"/>
  <c r="AE183" i="3"/>
  <c r="J184" i="3"/>
  <c r="K184" i="3"/>
  <c r="L184" i="3"/>
  <c r="M184" i="3"/>
  <c r="AE184" i="3"/>
  <c r="J185" i="3"/>
  <c r="K185" i="3"/>
  <c r="L185" i="3"/>
  <c r="O185" i="3" s="1"/>
  <c r="M185" i="3"/>
  <c r="P185" i="3" s="1"/>
  <c r="AE185" i="3"/>
  <c r="J186" i="3"/>
  <c r="K186" i="3"/>
  <c r="L186" i="3"/>
  <c r="P186" i="3" s="1"/>
  <c r="M186" i="3"/>
  <c r="AE186" i="3"/>
  <c r="J187" i="3"/>
  <c r="K187" i="3"/>
  <c r="L187" i="3"/>
  <c r="M187" i="3"/>
  <c r="AE187" i="3"/>
  <c r="J188" i="3"/>
  <c r="K188" i="3"/>
  <c r="L188" i="3"/>
  <c r="M188" i="3"/>
  <c r="AE188" i="3"/>
  <c r="J189" i="3"/>
  <c r="K189" i="3"/>
  <c r="L189" i="3"/>
  <c r="M189" i="3"/>
  <c r="AE189" i="3"/>
  <c r="J190" i="3"/>
  <c r="K190" i="3"/>
  <c r="L190" i="3"/>
  <c r="M190" i="3"/>
  <c r="O190" i="3" s="1"/>
  <c r="AE190" i="3"/>
  <c r="J191" i="3"/>
  <c r="K191" i="3"/>
  <c r="L191" i="3"/>
  <c r="M191" i="3"/>
  <c r="AE191" i="3"/>
  <c r="J192" i="3"/>
  <c r="K192" i="3"/>
  <c r="L192" i="3"/>
  <c r="M192" i="3"/>
  <c r="AE192" i="3"/>
  <c r="J193" i="3"/>
  <c r="K193" i="3"/>
  <c r="L193" i="3"/>
  <c r="M193" i="3"/>
  <c r="AE193" i="3"/>
  <c r="J194" i="3"/>
  <c r="K194" i="3"/>
  <c r="L194" i="3"/>
  <c r="M194" i="3"/>
  <c r="AE194" i="3"/>
  <c r="J195" i="3"/>
  <c r="K195" i="3"/>
  <c r="L195" i="3"/>
  <c r="M195" i="3"/>
  <c r="AE195" i="3"/>
  <c r="J196" i="3"/>
  <c r="K196" i="3"/>
  <c r="L196" i="3"/>
  <c r="M196" i="3"/>
  <c r="AE196" i="3"/>
  <c r="J197" i="3"/>
  <c r="K197" i="3"/>
  <c r="L197" i="3"/>
  <c r="O197" i="3" s="1"/>
  <c r="M197" i="3"/>
  <c r="AE197" i="3"/>
  <c r="J198" i="3"/>
  <c r="K198" i="3"/>
  <c r="L198" i="3"/>
  <c r="M198" i="3"/>
  <c r="O198" i="3" s="1"/>
  <c r="AE198" i="3"/>
  <c r="J199" i="3"/>
  <c r="K199" i="3"/>
  <c r="L199" i="3"/>
  <c r="M199" i="3"/>
  <c r="AE199" i="3"/>
  <c r="J200" i="3"/>
  <c r="K200" i="3"/>
  <c r="L200" i="3"/>
  <c r="M200" i="3"/>
  <c r="AE200" i="3"/>
  <c r="J201" i="3"/>
  <c r="K201" i="3"/>
  <c r="L201" i="3"/>
  <c r="M201" i="3"/>
  <c r="AE201" i="3"/>
  <c r="J202" i="3"/>
  <c r="K202" i="3"/>
  <c r="L202" i="3"/>
  <c r="M202" i="3"/>
  <c r="AE202" i="3"/>
  <c r="J203" i="3"/>
  <c r="K203" i="3"/>
  <c r="L203" i="3"/>
  <c r="M203" i="3"/>
  <c r="AE203" i="3"/>
  <c r="J204" i="3"/>
  <c r="K204" i="3"/>
  <c r="L204" i="3"/>
  <c r="M204" i="3"/>
  <c r="AE204" i="3"/>
  <c r="J205" i="3"/>
  <c r="K205" i="3"/>
  <c r="L205" i="3"/>
  <c r="M205" i="3"/>
  <c r="AE205" i="3"/>
  <c r="J206" i="3"/>
  <c r="K206" i="3"/>
  <c r="L206" i="3"/>
  <c r="M206" i="3"/>
  <c r="O206" i="3" s="1"/>
  <c r="AE206" i="3"/>
  <c r="J207" i="3"/>
  <c r="K207" i="3"/>
  <c r="L207" i="3"/>
  <c r="M207" i="3"/>
  <c r="O207" i="3" s="1"/>
  <c r="AE207" i="3"/>
  <c r="J208" i="3"/>
  <c r="K208" i="3"/>
  <c r="L208" i="3"/>
  <c r="P208" i="3" s="1"/>
  <c r="M208" i="3"/>
  <c r="AE208" i="3"/>
  <c r="J209" i="3"/>
  <c r="K209" i="3"/>
  <c r="L209" i="3"/>
  <c r="M209" i="3"/>
  <c r="AE209" i="3"/>
  <c r="J210" i="3"/>
  <c r="K210" i="3"/>
  <c r="L210" i="3"/>
  <c r="M210" i="3"/>
  <c r="AE210" i="3"/>
  <c r="J211" i="3"/>
  <c r="K211" i="3"/>
  <c r="L211" i="3"/>
  <c r="O211" i="3" s="1"/>
  <c r="M211" i="3"/>
  <c r="AE211" i="3"/>
  <c r="J212" i="3"/>
  <c r="K212" i="3"/>
  <c r="L212" i="3"/>
  <c r="M212" i="3"/>
  <c r="AE212" i="3"/>
  <c r="J213" i="3"/>
  <c r="K213" i="3"/>
  <c r="L213" i="3"/>
  <c r="M213" i="3"/>
  <c r="AE213" i="3"/>
  <c r="J214" i="3"/>
  <c r="K214" i="3"/>
  <c r="L214" i="3"/>
  <c r="M214" i="3"/>
  <c r="O214" i="3" s="1"/>
  <c r="AE214" i="3"/>
  <c r="J215" i="3"/>
  <c r="K215" i="3"/>
  <c r="L215" i="3"/>
  <c r="M215" i="3"/>
  <c r="AE215" i="3"/>
  <c r="J216" i="3"/>
  <c r="K216" i="3"/>
  <c r="L216" i="3"/>
  <c r="O216" i="3" s="1"/>
  <c r="M216" i="3"/>
  <c r="AE216" i="3"/>
  <c r="J217" i="3"/>
  <c r="K217" i="3"/>
  <c r="L217" i="3"/>
  <c r="M217" i="3"/>
  <c r="AE217" i="3"/>
  <c r="J218" i="3"/>
  <c r="K218" i="3"/>
  <c r="L218" i="3"/>
  <c r="M218" i="3"/>
  <c r="AE218" i="3"/>
  <c r="J219" i="3"/>
  <c r="K219" i="3"/>
  <c r="L219" i="3"/>
  <c r="M219" i="3"/>
  <c r="AE219" i="3"/>
  <c r="J220" i="3"/>
  <c r="K220" i="3"/>
  <c r="L220" i="3"/>
  <c r="M220" i="3"/>
  <c r="AE220" i="3"/>
  <c r="J221" i="3"/>
  <c r="K221" i="3"/>
  <c r="L221" i="3"/>
  <c r="O221" i="3" s="1"/>
  <c r="M221" i="3"/>
  <c r="AE221" i="3"/>
  <c r="J222" i="3"/>
  <c r="K222" i="3"/>
  <c r="M222" i="3"/>
  <c r="AE222" i="3"/>
  <c r="J223" i="3"/>
  <c r="K223" i="3"/>
  <c r="L223" i="3"/>
  <c r="M223" i="3"/>
  <c r="AE223" i="3"/>
  <c r="J224" i="3"/>
  <c r="K224" i="3"/>
  <c r="L224" i="3"/>
  <c r="M224" i="3"/>
  <c r="P224" i="3" s="1"/>
  <c r="AE224" i="3"/>
  <c r="J225" i="3"/>
  <c r="K225" i="3"/>
  <c r="L225" i="3"/>
  <c r="M225" i="3"/>
  <c r="AE225" i="3"/>
  <c r="J226" i="3"/>
  <c r="K226" i="3"/>
  <c r="L226" i="3"/>
  <c r="P226" i="3" s="1"/>
  <c r="M226" i="3"/>
  <c r="AE226" i="3"/>
  <c r="J227" i="3"/>
  <c r="K227" i="3"/>
  <c r="L227" i="3"/>
  <c r="M227" i="3"/>
  <c r="P227" i="3" s="1"/>
  <c r="O227" i="3"/>
  <c r="AE227" i="3"/>
  <c r="J228" i="3"/>
  <c r="K228" i="3"/>
  <c r="L228" i="3"/>
  <c r="M228" i="3"/>
  <c r="AE228" i="3"/>
  <c r="J229" i="3"/>
  <c r="K229" i="3"/>
  <c r="L229" i="3"/>
  <c r="M229" i="3"/>
  <c r="AE229" i="3"/>
  <c r="J230" i="3"/>
  <c r="K230" i="3"/>
  <c r="L230" i="3"/>
  <c r="M230" i="3"/>
  <c r="O230" i="3" s="1"/>
  <c r="AE230" i="3"/>
  <c r="J231" i="3"/>
  <c r="K231" i="3"/>
  <c r="L231" i="3"/>
  <c r="M231" i="3"/>
  <c r="AE231" i="3"/>
  <c r="J232" i="3"/>
  <c r="K232" i="3"/>
  <c r="L232" i="3"/>
  <c r="P232" i="3" s="1"/>
  <c r="M232" i="3"/>
  <c r="AE232" i="3"/>
  <c r="J233" i="3"/>
  <c r="K233" i="3"/>
  <c r="L233" i="3"/>
  <c r="M233" i="3"/>
  <c r="AE233" i="3"/>
  <c r="J234" i="3"/>
  <c r="K234" i="3"/>
  <c r="L234" i="3"/>
  <c r="M234" i="3"/>
  <c r="AE234" i="3"/>
  <c r="J235" i="3"/>
  <c r="K235" i="3"/>
  <c r="L235" i="3"/>
  <c r="M235" i="3"/>
  <c r="AE235" i="3"/>
  <c r="J236" i="3"/>
  <c r="K236" i="3"/>
  <c r="L236" i="3"/>
  <c r="M236" i="3"/>
  <c r="O236" i="3" s="1"/>
  <c r="AE236" i="3"/>
  <c r="J237" i="3"/>
  <c r="K237" i="3"/>
  <c r="L237" i="3"/>
  <c r="M237" i="3"/>
  <c r="AE237" i="3"/>
  <c r="J238" i="3"/>
  <c r="K238" i="3"/>
  <c r="L238" i="3"/>
  <c r="M238" i="3"/>
  <c r="AE238" i="3"/>
  <c r="J239" i="3"/>
  <c r="K239" i="3"/>
  <c r="L239" i="3"/>
  <c r="P239" i="3" s="1"/>
  <c r="M239" i="3"/>
  <c r="AE239" i="3"/>
  <c r="J240" i="3"/>
  <c r="K240" i="3"/>
  <c r="L240" i="3"/>
  <c r="O240" i="3" s="1"/>
  <c r="M240" i="3"/>
  <c r="AE240" i="3"/>
  <c r="J241" i="3"/>
  <c r="K241" i="3"/>
  <c r="L241" i="3"/>
  <c r="M241" i="3"/>
  <c r="AE241" i="3"/>
  <c r="J242" i="3"/>
  <c r="K242" i="3"/>
  <c r="L242" i="3"/>
  <c r="M242" i="3"/>
  <c r="AE242" i="3"/>
  <c r="J243" i="3"/>
  <c r="K243" i="3"/>
  <c r="L243" i="3"/>
  <c r="M243" i="3"/>
  <c r="AE243" i="3"/>
  <c r="J244" i="3"/>
  <c r="K244" i="3"/>
  <c r="L244" i="3"/>
  <c r="M244" i="3"/>
  <c r="AE244" i="3"/>
  <c r="J245" i="3"/>
  <c r="K245" i="3"/>
  <c r="L245" i="3"/>
  <c r="M245" i="3"/>
  <c r="AE245" i="3"/>
  <c r="J246" i="3"/>
  <c r="K246" i="3"/>
  <c r="L246" i="3"/>
  <c r="M246" i="3"/>
  <c r="O246" i="3"/>
  <c r="AE246" i="3"/>
  <c r="J247" i="3"/>
  <c r="K247" i="3"/>
  <c r="L247" i="3"/>
  <c r="M247" i="3"/>
  <c r="AE247" i="3"/>
  <c r="J248" i="3"/>
  <c r="K248" i="3"/>
  <c r="L248" i="3"/>
  <c r="O248" i="3" s="1"/>
  <c r="M248" i="3"/>
  <c r="AE248" i="3"/>
  <c r="J249" i="3"/>
  <c r="K249" i="3"/>
  <c r="L249" i="3"/>
  <c r="M249" i="3"/>
  <c r="P249" i="3" s="1"/>
  <c r="AE249" i="3"/>
  <c r="J250" i="3"/>
  <c r="K250" i="3"/>
  <c r="L250" i="3"/>
  <c r="M250" i="3"/>
  <c r="AE250" i="3"/>
  <c r="J251" i="3"/>
  <c r="K251" i="3"/>
  <c r="L251" i="3"/>
  <c r="M251" i="3"/>
  <c r="AE251" i="3"/>
  <c r="J252" i="3"/>
  <c r="K252" i="3"/>
  <c r="L252" i="3"/>
  <c r="P252" i="3" s="1"/>
  <c r="M252" i="3"/>
  <c r="AE252" i="3"/>
  <c r="J253" i="3"/>
  <c r="K253" i="3"/>
  <c r="L253" i="3"/>
  <c r="M253" i="3"/>
  <c r="AE253" i="3"/>
  <c r="J254" i="3"/>
  <c r="K254" i="3"/>
  <c r="L254" i="3"/>
  <c r="M254" i="3"/>
  <c r="AE254" i="3"/>
  <c r="J255" i="3"/>
  <c r="K255" i="3"/>
  <c r="L255" i="3"/>
  <c r="M255" i="3"/>
  <c r="AE255" i="3"/>
  <c r="J256" i="3"/>
  <c r="K256" i="3"/>
  <c r="L256" i="3"/>
  <c r="M256" i="3"/>
  <c r="AE256" i="3"/>
  <c r="J257" i="3"/>
  <c r="K257" i="3"/>
  <c r="L257" i="3"/>
  <c r="M257" i="3"/>
  <c r="AE257" i="3"/>
  <c r="J258" i="3"/>
  <c r="K258" i="3"/>
  <c r="L258" i="3"/>
  <c r="M258" i="3"/>
  <c r="O258" i="3"/>
  <c r="AE258" i="3"/>
  <c r="J259" i="3"/>
  <c r="K259" i="3"/>
  <c r="L259" i="3"/>
  <c r="M259" i="3"/>
  <c r="AE259" i="3"/>
  <c r="J260" i="3"/>
  <c r="K260" i="3"/>
  <c r="L260" i="3"/>
  <c r="M260" i="3"/>
  <c r="AE260" i="3"/>
  <c r="J261" i="3"/>
  <c r="K261" i="3"/>
  <c r="L261" i="3"/>
  <c r="M261" i="3"/>
  <c r="AE261" i="3"/>
  <c r="J262" i="3"/>
  <c r="K262" i="3"/>
  <c r="L262" i="3"/>
  <c r="M262" i="3"/>
  <c r="AE262" i="3"/>
  <c r="J263" i="3"/>
  <c r="K263" i="3"/>
  <c r="L263" i="3"/>
  <c r="M263" i="3"/>
  <c r="AE263" i="3"/>
  <c r="J264" i="3"/>
  <c r="K264" i="3"/>
  <c r="L264" i="3"/>
  <c r="M264" i="3"/>
  <c r="AE264" i="3"/>
  <c r="J265" i="3"/>
  <c r="K265" i="3"/>
  <c r="L265" i="3"/>
  <c r="M265" i="3"/>
  <c r="AE265" i="3"/>
  <c r="J266" i="3"/>
  <c r="K266" i="3"/>
  <c r="L266" i="3"/>
  <c r="M266" i="3"/>
  <c r="AE266" i="3"/>
  <c r="J267" i="3"/>
  <c r="K267" i="3"/>
  <c r="L267" i="3"/>
  <c r="M267" i="3"/>
  <c r="AE267" i="3"/>
  <c r="J268" i="3"/>
  <c r="K268" i="3"/>
  <c r="L268" i="3"/>
  <c r="M268" i="3"/>
  <c r="AE268" i="3"/>
  <c r="J269" i="3"/>
  <c r="K269" i="3"/>
  <c r="L269" i="3"/>
  <c r="O269" i="3" s="1"/>
  <c r="M269" i="3"/>
  <c r="AE269" i="3"/>
  <c r="J270" i="3"/>
  <c r="K270" i="3"/>
  <c r="L270" i="3"/>
  <c r="P270" i="3" s="1"/>
  <c r="M270" i="3"/>
  <c r="AE270" i="3"/>
  <c r="J271" i="3"/>
  <c r="K271" i="3"/>
  <c r="L271" i="3"/>
  <c r="M271" i="3"/>
  <c r="AE271" i="3"/>
  <c r="J272" i="3"/>
  <c r="K272" i="3"/>
  <c r="L272" i="3"/>
  <c r="M272" i="3"/>
  <c r="P272" i="3" s="1"/>
  <c r="AE272" i="3"/>
  <c r="J273" i="3"/>
  <c r="K273" i="3"/>
  <c r="L273" i="3"/>
  <c r="M273" i="3"/>
  <c r="AE273" i="3"/>
  <c r="J274" i="3"/>
  <c r="K274" i="3"/>
  <c r="L274" i="3"/>
  <c r="P274" i="3" s="1"/>
  <c r="M274" i="3"/>
  <c r="AE274" i="3"/>
  <c r="J275" i="3"/>
  <c r="K275" i="3"/>
  <c r="L275" i="3"/>
  <c r="M275" i="3"/>
  <c r="AE275" i="3"/>
  <c r="J276" i="3"/>
  <c r="K276" i="3"/>
  <c r="L276" i="3"/>
  <c r="M276" i="3"/>
  <c r="P276" i="3" s="1"/>
  <c r="AE276" i="3"/>
  <c r="J277" i="3"/>
  <c r="K277" i="3"/>
  <c r="L277" i="3"/>
  <c r="P277" i="3" s="1"/>
  <c r="M277" i="3"/>
  <c r="AE277" i="3"/>
  <c r="J278" i="3"/>
  <c r="K278" i="3"/>
  <c r="L278" i="3"/>
  <c r="P278" i="3" s="1"/>
  <c r="M278" i="3"/>
  <c r="AE278" i="3"/>
  <c r="J279" i="3"/>
  <c r="K279" i="3"/>
  <c r="L279" i="3"/>
  <c r="M279" i="3"/>
  <c r="AE279" i="3"/>
  <c r="J280" i="3"/>
  <c r="K280" i="3"/>
  <c r="L280" i="3"/>
  <c r="O280" i="3" s="1"/>
  <c r="M280" i="3"/>
  <c r="AE280" i="3"/>
  <c r="J281" i="3"/>
  <c r="K281" i="3"/>
  <c r="L281" i="3"/>
  <c r="O281" i="3" s="1"/>
  <c r="M281" i="3"/>
  <c r="AE281" i="3"/>
  <c r="J282" i="3"/>
  <c r="K282" i="3"/>
  <c r="L282" i="3"/>
  <c r="M282" i="3"/>
  <c r="AE282" i="3"/>
  <c r="J283" i="3"/>
  <c r="K283" i="3"/>
  <c r="L283" i="3"/>
  <c r="M283" i="3"/>
  <c r="AE283" i="3"/>
  <c r="J284" i="3"/>
  <c r="K284" i="3"/>
  <c r="L284" i="3"/>
  <c r="M284" i="3"/>
  <c r="AE284" i="3"/>
  <c r="J285" i="3"/>
  <c r="K285" i="3"/>
  <c r="L285" i="3"/>
  <c r="M285" i="3"/>
  <c r="AE285" i="3"/>
  <c r="J286" i="3"/>
  <c r="K286" i="3"/>
  <c r="L286" i="3"/>
  <c r="M286" i="3"/>
  <c r="AE286" i="3"/>
  <c r="J287" i="3"/>
  <c r="K287" i="3"/>
  <c r="L287" i="3"/>
  <c r="M287" i="3"/>
  <c r="O287" i="3" s="1"/>
  <c r="AE287" i="3"/>
  <c r="J288" i="3"/>
  <c r="K288" i="3"/>
  <c r="L288" i="3"/>
  <c r="M288" i="3"/>
  <c r="AE288" i="3"/>
  <c r="J289" i="3"/>
  <c r="K289" i="3"/>
  <c r="L289" i="3"/>
  <c r="P289" i="3" s="1"/>
  <c r="M289" i="3"/>
  <c r="AE289" i="3"/>
  <c r="J290" i="3"/>
  <c r="K290" i="3"/>
  <c r="L290" i="3"/>
  <c r="M290" i="3"/>
  <c r="AE290" i="3"/>
  <c r="J291" i="3"/>
  <c r="K291" i="3"/>
  <c r="L291" i="3"/>
  <c r="M291" i="3"/>
  <c r="AE291" i="3"/>
  <c r="J292" i="3"/>
  <c r="K292" i="3"/>
  <c r="L292" i="3"/>
  <c r="M292" i="3"/>
  <c r="AE292" i="3"/>
  <c r="J293" i="3"/>
  <c r="K293" i="3"/>
  <c r="L293" i="3"/>
  <c r="M293" i="3"/>
  <c r="AE293" i="3"/>
  <c r="J294" i="3"/>
  <c r="K294" i="3"/>
  <c r="L294" i="3"/>
  <c r="M294" i="3"/>
  <c r="AE294" i="3"/>
  <c r="J295" i="3"/>
  <c r="K295" i="3"/>
  <c r="L295" i="3"/>
  <c r="M295" i="3"/>
  <c r="AE295" i="3"/>
  <c r="J296" i="3"/>
  <c r="K296" i="3"/>
  <c r="L296" i="3"/>
  <c r="M296" i="3"/>
  <c r="AE296" i="3"/>
  <c r="J297" i="3"/>
  <c r="K297" i="3"/>
  <c r="L297" i="3"/>
  <c r="M297" i="3"/>
  <c r="AE297" i="3"/>
  <c r="J298" i="3"/>
  <c r="K298" i="3"/>
  <c r="L298" i="3"/>
  <c r="M298" i="3"/>
  <c r="AE298" i="3"/>
  <c r="J299" i="3"/>
  <c r="K299" i="3"/>
  <c r="L299" i="3"/>
  <c r="M299" i="3"/>
  <c r="P299" i="3" s="1"/>
  <c r="AE299" i="3"/>
  <c r="J300" i="3"/>
  <c r="K300" i="3"/>
  <c r="L300" i="3"/>
  <c r="M300" i="3"/>
  <c r="AE300" i="3"/>
  <c r="J301" i="3"/>
  <c r="K301" i="3"/>
  <c r="L301" i="3"/>
  <c r="M301" i="3"/>
  <c r="AE301" i="3"/>
  <c r="J302" i="3"/>
  <c r="K302" i="3"/>
  <c r="L302" i="3"/>
  <c r="M302" i="3"/>
  <c r="AE302" i="3"/>
  <c r="J303" i="3"/>
  <c r="K303" i="3"/>
  <c r="L303" i="3"/>
  <c r="M303" i="3"/>
  <c r="AE303" i="3"/>
  <c r="J304" i="3"/>
  <c r="K304" i="3"/>
  <c r="L304" i="3"/>
  <c r="M304" i="3"/>
  <c r="AE304" i="3"/>
  <c r="J305" i="3"/>
  <c r="K305" i="3"/>
  <c r="L305" i="3"/>
  <c r="P305" i="3" s="1"/>
  <c r="M305" i="3"/>
  <c r="AE305" i="3"/>
  <c r="J306" i="3"/>
  <c r="K306" i="3"/>
  <c r="L306" i="3"/>
  <c r="M306" i="3"/>
  <c r="AE306" i="3"/>
  <c r="J307" i="3"/>
  <c r="K307" i="3"/>
  <c r="L307" i="3"/>
  <c r="M307" i="3"/>
  <c r="AE307" i="3"/>
  <c r="J308" i="3"/>
  <c r="K308" i="3"/>
  <c r="L308" i="3"/>
  <c r="M308" i="3"/>
  <c r="AE308" i="3"/>
  <c r="J309" i="3"/>
  <c r="K309" i="3"/>
  <c r="L309" i="3"/>
  <c r="M309" i="3"/>
  <c r="AE309" i="3"/>
  <c r="J310" i="3"/>
  <c r="K310" i="3"/>
  <c r="L310" i="3"/>
  <c r="M310" i="3"/>
  <c r="AE310" i="3"/>
  <c r="J311" i="3"/>
  <c r="K311" i="3"/>
  <c r="L311" i="3"/>
  <c r="M311" i="3"/>
  <c r="P311" i="3"/>
  <c r="AE311" i="3"/>
  <c r="J312" i="3"/>
  <c r="K312" i="3"/>
  <c r="L312" i="3"/>
  <c r="M312" i="3"/>
  <c r="AE312" i="3"/>
  <c r="J313" i="3"/>
  <c r="K313" i="3"/>
  <c r="L313" i="3"/>
  <c r="M313" i="3"/>
  <c r="AE313" i="3"/>
  <c r="J314" i="3"/>
  <c r="K314" i="3"/>
  <c r="L314" i="3"/>
  <c r="M314" i="3"/>
  <c r="AE314" i="3"/>
  <c r="J315" i="3"/>
  <c r="K315" i="3"/>
  <c r="L315" i="3"/>
  <c r="M315" i="3"/>
  <c r="AE315" i="3"/>
  <c r="J316" i="3"/>
  <c r="K316" i="3"/>
  <c r="L316" i="3"/>
  <c r="M316" i="3"/>
  <c r="AE316" i="3"/>
  <c r="J317" i="3"/>
  <c r="K317" i="3"/>
  <c r="L317" i="3"/>
  <c r="M317" i="3"/>
  <c r="AE317" i="3"/>
  <c r="J318" i="3"/>
  <c r="K318" i="3"/>
  <c r="L318" i="3"/>
  <c r="O318" i="3" s="1"/>
  <c r="M318" i="3"/>
  <c r="AE318" i="3"/>
  <c r="J319" i="3"/>
  <c r="K319" i="3"/>
  <c r="L319" i="3"/>
  <c r="M319" i="3"/>
  <c r="AE319" i="3"/>
  <c r="J320" i="3"/>
  <c r="K320" i="3"/>
  <c r="L320" i="3"/>
  <c r="O320" i="3" s="1"/>
  <c r="M320" i="3"/>
  <c r="AE320" i="3"/>
  <c r="J321" i="3"/>
  <c r="K321" i="3"/>
  <c r="L321" i="3"/>
  <c r="M321" i="3"/>
  <c r="AE321" i="3"/>
  <c r="J322" i="3"/>
  <c r="K322" i="3"/>
  <c r="L322" i="3"/>
  <c r="M322" i="3"/>
  <c r="AE322" i="3"/>
  <c r="J323" i="3"/>
  <c r="K323" i="3"/>
  <c r="L323" i="3"/>
  <c r="M323" i="3"/>
  <c r="AE323" i="3"/>
  <c r="J324" i="3"/>
  <c r="K324" i="3"/>
  <c r="L324" i="3"/>
  <c r="M324" i="3"/>
  <c r="AE324" i="3"/>
  <c r="J325" i="3"/>
  <c r="K325" i="3"/>
  <c r="L325" i="3"/>
  <c r="M325" i="3"/>
  <c r="AE325" i="3"/>
  <c r="J326" i="3"/>
  <c r="K326" i="3"/>
  <c r="L326" i="3"/>
  <c r="M326" i="3"/>
  <c r="AE326" i="3"/>
  <c r="J327" i="3"/>
  <c r="K327" i="3"/>
  <c r="L327" i="3"/>
  <c r="O327" i="3" s="1"/>
  <c r="M327" i="3"/>
  <c r="AE327" i="3"/>
  <c r="J328" i="3"/>
  <c r="K328" i="3"/>
  <c r="L328" i="3"/>
  <c r="M328" i="3"/>
  <c r="AE328" i="3"/>
  <c r="J329" i="3"/>
  <c r="K329" i="3"/>
  <c r="L329" i="3"/>
  <c r="M329" i="3"/>
  <c r="P329" i="3" s="1"/>
  <c r="AE329" i="3"/>
  <c r="J330" i="3"/>
  <c r="K330" i="3"/>
  <c r="L330" i="3"/>
  <c r="M330" i="3"/>
  <c r="AE330" i="3"/>
  <c r="J331" i="3"/>
  <c r="K331" i="3"/>
  <c r="L331" i="3"/>
  <c r="M331" i="3"/>
  <c r="AE331" i="3"/>
  <c r="J332" i="3"/>
  <c r="K332" i="3"/>
  <c r="L332" i="3"/>
  <c r="M332" i="3"/>
  <c r="AE332" i="3"/>
  <c r="J333" i="3"/>
  <c r="K333" i="3"/>
  <c r="L333" i="3"/>
  <c r="M333" i="3"/>
  <c r="O333" i="3" s="1"/>
  <c r="AE333" i="3"/>
  <c r="J334" i="3"/>
  <c r="K334" i="3"/>
  <c r="L334" i="3"/>
  <c r="M334" i="3"/>
  <c r="AE334" i="3"/>
  <c r="J335" i="3"/>
  <c r="K335" i="3"/>
  <c r="L335" i="3"/>
  <c r="M335" i="3"/>
  <c r="AE335" i="3"/>
  <c r="J336" i="3"/>
  <c r="K336" i="3"/>
  <c r="L336" i="3"/>
  <c r="M336" i="3"/>
  <c r="AE336" i="3"/>
  <c r="J337" i="3"/>
  <c r="K337" i="3"/>
  <c r="L337" i="3"/>
  <c r="M337" i="3"/>
  <c r="O337" i="3" s="1"/>
  <c r="AE337" i="3"/>
  <c r="J338" i="3"/>
  <c r="K338" i="3"/>
  <c r="L338" i="3"/>
  <c r="O338" i="3" s="1"/>
  <c r="M338" i="3"/>
  <c r="AE338" i="3"/>
  <c r="J339" i="3"/>
  <c r="K339" i="3"/>
  <c r="L339" i="3"/>
  <c r="M339" i="3"/>
  <c r="AE339" i="3"/>
  <c r="J340" i="3"/>
  <c r="K340" i="3"/>
  <c r="L340" i="3"/>
  <c r="M340" i="3"/>
  <c r="AE340" i="3"/>
  <c r="J341" i="3"/>
  <c r="K341" i="3"/>
  <c r="L341" i="3"/>
  <c r="M341" i="3"/>
  <c r="AE341" i="3"/>
  <c r="J342" i="3"/>
  <c r="K342" i="3"/>
  <c r="L342" i="3"/>
  <c r="M342" i="3"/>
  <c r="AE342" i="3"/>
  <c r="J343" i="3"/>
  <c r="K343" i="3"/>
  <c r="L343" i="3"/>
  <c r="O343" i="3" s="1"/>
  <c r="M343" i="3"/>
  <c r="AE343" i="3"/>
  <c r="J344" i="3"/>
  <c r="K344" i="3"/>
  <c r="L344" i="3"/>
  <c r="M344" i="3"/>
  <c r="AE344" i="3"/>
  <c r="J345" i="3"/>
  <c r="K345" i="3"/>
  <c r="L345" i="3"/>
  <c r="M345" i="3"/>
  <c r="P345" i="3" s="1"/>
  <c r="AE345" i="3"/>
  <c r="J346" i="3"/>
  <c r="K346" i="3"/>
  <c r="L346" i="3"/>
  <c r="M346" i="3"/>
  <c r="AE346" i="3"/>
  <c r="J347" i="3"/>
  <c r="K347" i="3"/>
  <c r="L347" i="3"/>
  <c r="P347" i="3" s="1"/>
  <c r="M347" i="3"/>
  <c r="AE347" i="3"/>
  <c r="J348" i="3"/>
  <c r="K348" i="3"/>
  <c r="L348" i="3"/>
  <c r="M348" i="3"/>
  <c r="AE348" i="3"/>
  <c r="J349" i="3"/>
  <c r="K349" i="3"/>
  <c r="L349" i="3"/>
  <c r="M349" i="3"/>
  <c r="O349" i="3" s="1"/>
  <c r="AE349" i="3"/>
  <c r="J350" i="3"/>
  <c r="K350" i="3"/>
  <c r="L350" i="3"/>
  <c r="M350" i="3"/>
  <c r="AE350" i="3"/>
  <c r="J351" i="3"/>
  <c r="K351" i="3"/>
  <c r="L351" i="3"/>
  <c r="O351" i="3" s="1"/>
  <c r="M351" i="3"/>
  <c r="AE351" i="3"/>
  <c r="J352" i="3"/>
  <c r="K352" i="3"/>
  <c r="L352" i="3"/>
  <c r="M352" i="3"/>
  <c r="AE352" i="3"/>
  <c r="J353" i="3"/>
  <c r="K353" i="3"/>
  <c r="L353" i="3"/>
  <c r="M353" i="3"/>
  <c r="AE353" i="3"/>
  <c r="J354" i="3"/>
  <c r="K354" i="3"/>
  <c r="L354" i="3"/>
  <c r="M354" i="3"/>
  <c r="AE354" i="3"/>
  <c r="J355" i="3"/>
  <c r="K355" i="3"/>
  <c r="L355" i="3"/>
  <c r="M355" i="3"/>
  <c r="AE355" i="3"/>
  <c r="J356" i="3"/>
  <c r="K356" i="3"/>
  <c r="L356" i="3"/>
  <c r="M356" i="3"/>
  <c r="AE356" i="3"/>
  <c r="J357" i="3"/>
  <c r="K357" i="3"/>
  <c r="L357" i="3"/>
  <c r="M357" i="3"/>
  <c r="P357" i="3" s="1"/>
  <c r="AE357" i="3"/>
  <c r="J358" i="3"/>
  <c r="K358" i="3"/>
  <c r="L358" i="3"/>
  <c r="O358" i="3" s="1"/>
  <c r="M358" i="3"/>
  <c r="AE358" i="3"/>
  <c r="J359" i="3"/>
  <c r="K359" i="3"/>
  <c r="L359" i="3"/>
  <c r="M359" i="3"/>
  <c r="AE359" i="3"/>
  <c r="J360" i="3"/>
  <c r="K360" i="3"/>
  <c r="L360" i="3"/>
  <c r="M360" i="3"/>
  <c r="AE360" i="3"/>
  <c r="J361" i="3"/>
  <c r="K361" i="3"/>
  <c r="L361" i="3"/>
  <c r="M361" i="3"/>
  <c r="AE361" i="3"/>
  <c r="J362" i="3"/>
  <c r="K362" i="3"/>
  <c r="L362" i="3"/>
  <c r="M362" i="3"/>
  <c r="AE362" i="3"/>
  <c r="J363" i="3"/>
  <c r="K363" i="3"/>
  <c r="L363" i="3"/>
  <c r="M363" i="3"/>
  <c r="AE363" i="3"/>
  <c r="J364" i="3"/>
  <c r="K364" i="3"/>
  <c r="L364" i="3"/>
  <c r="O364" i="3" s="1"/>
  <c r="M364" i="3"/>
  <c r="AE364" i="3"/>
  <c r="J365" i="3"/>
  <c r="K365" i="3"/>
  <c r="L365" i="3"/>
  <c r="M365" i="3"/>
  <c r="AE365" i="3"/>
  <c r="J366" i="3"/>
  <c r="K366" i="3"/>
  <c r="L366" i="3"/>
  <c r="M366" i="3"/>
  <c r="AE366" i="3"/>
  <c r="J367" i="3"/>
  <c r="K367" i="3"/>
  <c r="L367" i="3"/>
  <c r="M367" i="3"/>
  <c r="AE367" i="3"/>
  <c r="J368" i="3"/>
  <c r="K368" i="3"/>
  <c r="L368" i="3"/>
  <c r="O368" i="3" s="1"/>
  <c r="M368" i="3"/>
  <c r="AE368" i="3"/>
  <c r="J369" i="3"/>
  <c r="K369" i="3"/>
  <c r="L369" i="3"/>
  <c r="M369" i="3"/>
  <c r="AE369" i="3"/>
  <c r="J370" i="3"/>
  <c r="K370" i="3"/>
  <c r="L370" i="3"/>
  <c r="M370" i="3"/>
  <c r="AE370" i="3"/>
  <c r="J371" i="3"/>
  <c r="K371" i="3"/>
  <c r="L371" i="3"/>
  <c r="M371" i="3"/>
  <c r="AE371" i="3"/>
  <c r="J372" i="3"/>
  <c r="K372" i="3"/>
  <c r="L372" i="3"/>
  <c r="M372" i="3"/>
  <c r="AE372" i="3"/>
  <c r="J373" i="3"/>
  <c r="K373" i="3"/>
  <c r="L373" i="3"/>
  <c r="M373" i="3"/>
  <c r="AE373" i="3"/>
  <c r="J374" i="3"/>
  <c r="K374" i="3"/>
  <c r="L374" i="3"/>
  <c r="M374" i="3"/>
  <c r="AE374" i="3"/>
  <c r="J375" i="3"/>
  <c r="K375" i="3"/>
  <c r="L375" i="3"/>
  <c r="O375" i="3" s="1"/>
  <c r="M375" i="3"/>
  <c r="AE375" i="3"/>
  <c r="J376" i="3"/>
  <c r="K376" i="3"/>
  <c r="L376" i="3"/>
  <c r="M376" i="3"/>
  <c r="AE376" i="3"/>
  <c r="J377" i="3"/>
  <c r="K377" i="3"/>
  <c r="L377" i="3"/>
  <c r="M377" i="3"/>
  <c r="AE377" i="3"/>
  <c r="J378" i="3"/>
  <c r="K378" i="3"/>
  <c r="L378" i="3"/>
  <c r="M378" i="3"/>
  <c r="AE378" i="3"/>
  <c r="J379" i="3"/>
  <c r="K379" i="3"/>
  <c r="L379" i="3"/>
  <c r="M379" i="3"/>
  <c r="AE379" i="3"/>
  <c r="J380" i="3"/>
  <c r="K380" i="3"/>
  <c r="L380" i="3"/>
  <c r="M380" i="3"/>
  <c r="AE380" i="3"/>
  <c r="J381" i="3"/>
  <c r="K381" i="3"/>
  <c r="L381" i="3"/>
  <c r="M381" i="3"/>
  <c r="AE381" i="3"/>
  <c r="J382" i="3"/>
  <c r="K382" i="3"/>
  <c r="L382" i="3"/>
  <c r="M382" i="3"/>
  <c r="AE382" i="3"/>
  <c r="J383" i="3"/>
  <c r="K383" i="3"/>
  <c r="L383" i="3"/>
  <c r="M383" i="3"/>
  <c r="AE383" i="3"/>
  <c r="J384" i="3"/>
  <c r="K384" i="3"/>
  <c r="L384" i="3"/>
  <c r="M384" i="3"/>
  <c r="AE384" i="3"/>
  <c r="J385" i="3"/>
  <c r="K385" i="3"/>
  <c r="L385" i="3"/>
  <c r="M385" i="3"/>
  <c r="AE385" i="3"/>
  <c r="J386" i="3"/>
  <c r="K386" i="3"/>
  <c r="L386" i="3"/>
  <c r="M386" i="3"/>
  <c r="AE386" i="3"/>
  <c r="J387" i="3"/>
  <c r="K387" i="3"/>
  <c r="L387" i="3"/>
  <c r="O387" i="3" s="1"/>
  <c r="M387" i="3"/>
  <c r="AE387" i="3"/>
  <c r="J388" i="3"/>
  <c r="K388" i="3"/>
  <c r="L388" i="3"/>
  <c r="M388" i="3"/>
  <c r="AE388" i="3"/>
  <c r="J389" i="3"/>
  <c r="K389" i="3"/>
  <c r="L389" i="3"/>
  <c r="M389" i="3"/>
  <c r="AE389" i="3"/>
  <c r="J390" i="3"/>
  <c r="K390" i="3"/>
  <c r="L390" i="3"/>
  <c r="M390" i="3"/>
  <c r="AE390" i="3"/>
  <c r="J391" i="3"/>
  <c r="K391" i="3"/>
  <c r="L391" i="3"/>
  <c r="M391" i="3"/>
  <c r="AE391" i="3"/>
  <c r="J392" i="3"/>
  <c r="K392" i="3"/>
  <c r="L392" i="3"/>
  <c r="M392" i="3"/>
  <c r="O392" i="3" s="1"/>
  <c r="AE392" i="3"/>
  <c r="J393" i="3"/>
  <c r="K393" i="3"/>
  <c r="L393" i="3"/>
  <c r="M393" i="3"/>
  <c r="AE393" i="3"/>
  <c r="J394" i="3"/>
  <c r="K394" i="3"/>
  <c r="L394" i="3"/>
  <c r="M394" i="3"/>
  <c r="AE394" i="3"/>
  <c r="J395" i="3"/>
  <c r="K395" i="3"/>
  <c r="L395" i="3"/>
  <c r="M395" i="3"/>
  <c r="AE395" i="3"/>
  <c r="J396" i="3"/>
  <c r="K396" i="3"/>
  <c r="L396" i="3"/>
  <c r="M396" i="3"/>
  <c r="AE396" i="3"/>
  <c r="J397" i="3"/>
  <c r="K397" i="3"/>
  <c r="L397" i="3"/>
  <c r="M397" i="3"/>
  <c r="AE397" i="3"/>
  <c r="J398" i="3"/>
  <c r="K398" i="3"/>
  <c r="L398" i="3"/>
  <c r="P398" i="3" s="1"/>
  <c r="M398" i="3"/>
  <c r="AE398" i="3"/>
  <c r="J399" i="3"/>
  <c r="K399" i="3"/>
  <c r="L399" i="3"/>
  <c r="M399" i="3"/>
  <c r="AE399" i="3"/>
  <c r="J400" i="3"/>
  <c r="K400" i="3"/>
  <c r="L400" i="3"/>
  <c r="M400" i="3"/>
  <c r="AE400" i="3"/>
  <c r="J401" i="3"/>
  <c r="K401" i="3"/>
  <c r="L401" i="3"/>
  <c r="P401" i="3" s="1"/>
  <c r="M401" i="3"/>
  <c r="AE401" i="3"/>
  <c r="J402" i="3"/>
  <c r="K402" i="3"/>
  <c r="L402" i="3"/>
  <c r="M402" i="3"/>
  <c r="AE402" i="3"/>
  <c r="J403" i="3"/>
  <c r="K403" i="3"/>
  <c r="L403" i="3"/>
  <c r="M403" i="3"/>
  <c r="AE403" i="3"/>
  <c r="J404" i="3"/>
  <c r="K404" i="3"/>
  <c r="L404" i="3"/>
  <c r="M404" i="3"/>
  <c r="AE404" i="3"/>
  <c r="J405" i="3"/>
  <c r="K405" i="3"/>
  <c r="L405" i="3"/>
  <c r="M405" i="3"/>
  <c r="AE405" i="3"/>
  <c r="J406" i="3"/>
  <c r="K406" i="3"/>
  <c r="L406" i="3"/>
  <c r="M406" i="3"/>
  <c r="AE406" i="3"/>
  <c r="J407" i="3"/>
  <c r="K407" i="3"/>
  <c r="L407" i="3"/>
  <c r="M407" i="3"/>
  <c r="AE407" i="3"/>
  <c r="J408" i="3"/>
  <c r="K408" i="3"/>
  <c r="L408" i="3"/>
  <c r="M408" i="3"/>
  <c r="AE408" i="3"/>
  <c r="J409" i="3"/>
  <c r="K409" i="3"/>
  <c r="L409" i="3"/>
  <c r="M409" i="3"/>
  <c r="AE409" i="3"/>
  <c r="J410" i="3"/>
  <c r="K410" i="3"/>
  <c r="L410" i="3"/>
  <c r="M410" i="3"/>
  <c r="AE410" i="3"/>
  <c r="J411" i="3"/>
  <c r="K411" i="3"/>
  <c r="L411" i="3"/>
  <c r="M411" i="3"/>
  <c r="P411" i="3" s="1"/>
  <c r="AE411" i="3"/>
  <c r="J412" i="3"/>
  <c r="K412" i="3"/>
  <c r="L412" i="3"/>
  <c r="O412" i="3" s="1"/>
  <c r="M412" i="3"/>
  <c r="AE412" i="3"/>
  <c r="J413" i="3"/>
  <c r="K413" i="3"/>
  <c r="L413" i="3"/>
  <c r="M413" i="3"/>
  <c r="AE413" i="3"/>
  <c r="J414" i="3"/>
  <c r="K414" i="3"/>
  <c r="L414" i="3"/>
  <c r="M414" i="3"/>
  <c r="AE414" i="3"/>
  <c r="J415" i="3"/>
  <c r="K415" i="3"/>
  <c r="L415" i="3"/>
  <c r="M415" i="3"/>
  <c r="AE415" i="3"/>
  <c r="J416" i="3"/>
  <c r="K416" i="3"/>
  <c r="L416" i="3"/>
  <c r="O416" i="3" s="1"/>
  <c r="M416" i="3"/>
  <c r="AE416" i="3"/>
  <c r="J417" i="3"/>
  <c r="K417" i="3"/>
  <c r="L417" i="3"/>
  <c r="M417" i="3"/>
  <c r="AE417" i="3"/>
  <c r="J418" i="3"/>
  <c r="K418" i="3"/>
  <c r="L418" i="3"/>
  <c r="M418" i="3"/>
  <c r="AE418" i="3"/>
  <c r="J419" i="3"/>
  <c r="K419" i="3"/>
  <c r="L419" i="3"/>
  <c r="M419" i="3"/>
  <c r="O419" i="3" s="1"/>
  <c r="AE419" i="3"/>
  <c r="J420" i="3"/>
  <c r="K420" i="3"/>
  <c r="L420" i="3"/>
  <c r="O420" i="3" s="1"/>
  <c r="M420" i="3"/>
  <c r="AE420" i="3"/>
  <c r="J421" i="3"/>
  <c r="K421" i="3"/>
  <c r="L421" i="3"/>
  <c r="M421" i="3"/>
  <c r="AE421" i="3"/>
  <c r="J422" i="3"/>
  <c r="K422" i="3"/>
  <c r="L422" i="3"/>
  <c r="M422" i="3"/>
  <c r="AE422" i="3"/>
  <c r="J423" i="3"/>
  <c r="K423" i="3"/>
  <c r="L423" i="3"/>
  <c r="M423" i="3"/>
  <c r="AE423" i="3"/>
  <c r="J424" i="3"/>
  <c r="K424" i="3"/>
  <c r="L424" i="3"/>
  <c r="M424" i="3"/>
  <c r="AE424" i="3"/>
  <c r="J425" i="3"/>
  <c r="K425" i="3"/>
  <c r="L425" i="3"/>
  <c r="M425" i="3"/>
  <c r="AE425" i="3"/>
  <c r="J426" i="3"/>
  <c r="K426" i="3"/>
  <c r="L426" i="3"/>
  <c r="P426" i="3" s="1"/>
  <c r="M426" i="3"/>
  <c r="AE426" i="3"/>
  <c r="J427" i="3"/>
  <c r="K427" i="3"/>
  <c r="L427" i="3"/>
  <c r="M427" i="3"/>
  <c r="AE427" i="3"/>
  <c r="J428" i="3"/>
  <c r="K428" i="3"/>
  <c r="L428" i="3"/>
  <c r="M428" i="3"/>
  <c r="AE428" i="3"/>
  <c r="J429" i="3"/>
  <c r="K429" i="3"/>
  <c r="L429" i="3"/>
  <c r="M429" i="3"/>
  <c r="O429" i="3" s="1"/>
  <c r="AE429" i="3"/>
  <c r="J430" i="3"/>
  <c r="K430" i="3"/>
  <c r="L430" i="3"/>
  <c r="O430" i="3" s="1"/>
  <c r="M430" i="3"/>
  <c r="AE430" i="3"/>
  <c r="J431" i="3"/>
  <c r="K431" i="3"/>
  <c r="L431" i="3"/>
  <c r="O431" i="3" s="1"/>
  <c r="M431" i="3"/>
  <c r="AE431" i="3"/>
  <c r="J432" i="3"/>
  <c r="K432" i="3"/>
  <c r="L432" i="3"/>
  <c r="M432" i="3"/>
  <c r="AE432" i="3"/>
  <c r="J433" i="3"/>
  <c r="K433" i="3"/>
  <c r="L433" i="3"/>
  <c r="M433" i="3"/>
  <c r="AE433" i="3"/>
  <c r="J434" i="3"/>
  <c r="K434" i="3"/>
  <c r="L434" i="3"/>
  <c r="M434" i="3"/>
  <c r="AE434" i="3"/>
  <c r="J435" i="3"/>
  <c r="K435" i="3"/>
  <c r="L435" i="3"/>
  <c r="M435" i="3"/>
  <c r="AE435" i="3"/>
  <c r="J436" i="3"/>
  <c r="K436" i="3"/>
  <c r="L436" i="3"/>
  <c r="M436" i="3"/>
  <c r="AE436" i="3"/>
  <c r="J437" i="3"/>
  <c r="K437" i="3"/>
  <c r="L437" i="3"/>
  <c r="M437" i="3"/>
  <c r="AE437" i="3"/>
  <c r="J438" i="3"/>
  <c r="K438" i="3"/>
  <c r="L438" i="3"/>
  <c r="M438" i="3"/>
  <c r="AE438" i="3"/>
  <c r="J439" i="3"/>
  <c r="K439" i="3"/>
  <c r="L439" i="3"/>
  <c r="O439" i="3" s="1"/>
  <c r="M439" i="3"/>
  <c r="AE439" i="3"/>
  <c r="J440" i="3"/>
  <c r="K440" i="3"/>
  <c r="L440" i="3"/>
  <c r="M440" i="3"/>
  <c r="AE440" i="3"/>
  <c r="J441" i="3"/>
  <c r="K441" i="3"/>
  <c r="L441" i="3"/>
  <c r="M441" i="3"/>
  <c r="AE441" i="3"/>
  <c r="J442" i="3"/>
  <c r="K442" i="3"/>
  <c r="L442" i="3"/>
  <c r="P442" i="3" s="1"/>
  <c r="M442" i="3"/>
  <c r="AE442" i="3"/>
  <c r="J443" i="3"/>
  <c r="K443" i="3"/>
  <c r="L443" i="3"/>
  <c r="M443" i="3"/>
  <c r="AE443" i="3"/>
  <c r="J444" i="3"/>
  <c r="K444" i="3"/>
  <c r="L444" i="3"/>
  <c r="M444" i="3"/>
  <c r="AE444" i="3"/>
  <c r="J445" i="3"/>
  <c r="K445" i="3"/>
  <c r="L445" i="3"/>
  <c r="M445" i="3"/>
  <c r="AE445" i="3"/>
  <c r="J446" i="3"/>
  <c r="K446" i="3"/>
  <c r="L446" i="3"/>
  <c r="M446" i="3"/>
  <c r="AE446" i="3"/>
  <c r="J447" i="3"/>
  <c r="K447" i="3"/>
  <c r="L447" i="3"/>
  <c r="M447" i="3"/>
  <c r="AE447" i="3"/>
  <c r="J448" i="3"/>
  <c r="K448" i="3"/>
  <c r="L448" i="3"/>
  <c r="M448" i="3"/>
  <c r="AE448" i="3"/>
  <c r="J449" i="3"/>
  <c r="K449" i="3"/>
  <c r="L449" i="3"/>
  <c r="M449" i="3"/>
  <c r="AE449" i="3"/>
  <c r="J450" i="3"/>
  <c r="K450" i="3"/>
  <c r="L450" i="3"/>
  <c r="M450" i="3"/>
  <c r="AE450" i="3"/>
  <c r="J451" i="3"/>
  <c r="K451" i="3"/>
  <c r="L451" i="3"/>
  <c r="M451" i="3"/>
  <c r="AE451" i="3"/>
  <c r="J452" i="3"/>
  <c r="K452" i="3"/>
  <c r="L452" i="3"/>
  <c r="M452" i="3"/>
  <c r="AE452" i="3"/>
  <c r="J453" i="3"/>
  <c r="K453" i="3"/>
  <c r="L453" i="3"/>
  <c r="M453" i="3"/>
  <c r="P453" i="3" s="1"/>
  <c r="AE453" i="3"/>
  <c r="J454" i="3"/>
  <c r="K454" i="3"/>
  <c r="L454" i="3"/>
  <c r="M454" i="3"/>
  <c r="AE454" i="3"/>
  <c r="J455" i="3"/>
  <c r="K455" i="3"/>
  <c r="L455" i="3"/>
  <c r="O455" i="3" s="1"/>
  <c r="M455" i="3"/>
  <c r="AE455" i="3"/>
  <c r="J456" i="3"/>
  <c r="K456" i="3"/>
  <c r="L456" i="3"/>
  <c r="O456" i="3" s="1"/>
  <c r="M456" i="3"/>
  <c r="AE456" i="3"/>
  <c r="J457" i="3"/>
  <c r="K457" i="3"/>
  <c r="L457" i="3"/>
  <c r="M457" i="3"/>
  <c r="O457" i="3" s="1"/>
  <c r="AE457" i="3"/>
  <c r="J458" i="3"/>
  <c r="K458" i="3"/>
  <c r="L458" i="3"/>
  <c r="M458" i="3"/>
  <c r="P458" i="3" s="1"/>
  <c r="AE458" i="3"/>
  <c r="J459" i="3"/>
  <c r="K459" i="3"/>
  <c r="L459" i="3"/>
  <c r="M459" i="3"/>
  <c r="AE459" i="3"/>
  <c r="J460" i="3"/>
  <c r="K460" i="3"/>
  <c r="L460" i="3"/>
  <c r="P460" i="3" s="1"/>
  <c r="M460" i="3"/>
  <c r="AE460" i="3"/>
  <c r="J461" i="3"/>
  <c r="K461" i="3"/>
  <c r="L461" i="3"/>
  <c r="M461" i="3"/>
  <c r="AE461" i="3"/>
  <c r="J462" i="3"/>
  <c r="K462" i="3"/>
  <c r="L462" i="3"/>
  <c r="M462" i="3"/>
  <c r="AE462" i="3"/>
  <c r="J463" i="3"/>
  <c r="K463" i="3"/>
  <c r="L463" i="3"/>
  <c r="M463" i="3"/>
  <c r="AE463" i="3"/>
  <c r="J464" i="3"/>
  <c r="K464" i="3"/>
  <c r="L464" i="3"/>
  <c r="M464" i="3"/>
  <c r="AE464" i="3"/>
  <c r="J465" i="3"/>
  <c r="K465" i="3"/>
  <c r="L465" i="3"/>
  <c r="P465" i="3" s="1"/>
  <c r="M465" i="3"/>
  <c r="AE465" i="3"/>
  <c r="J466" i="3"/>
  <c r="K466" i="3"/>
  <c r="L466" i="3"/>
  <c r="M466" i="3"/>
  <c r="AE466" i="3"/>
  <c r="J467" i="3"/>
  <c r="K467" i="3"/>
  <c r="L467" i="3"/>
  <c r="M467" i="3"/>
  <c r="O467" i="3" s="1"/>
  <c r="AE467" i="3"/>
  <c r="J468" i="3"/>
  <c r="K468" i="3"/>
  <c r="L468" i="3"/>
  <c r="M468" i="3"/>
  <c r="AE468" i="3"/>
  <c r="J469" i="3"/>
  <c r="K469" i="3"/>
  <c r="L469" i="3"/>
  <c r="M469" i="3"/>
  <c r="AE469" i="3"/>
  <c r="J470" i="3"/>
  <c r="K470" i="3"/>
  <c r="L470" i="3"/>
  <c r="M470" i="3"/>
  <c r="AE470" i="3"/>
  <c r="J471" i="3"/>
  <c r="K471" i="3"/>
  <c r="L471" i="3"/>
  <c r="P471" i="3" s="1"/>
  <c r="M471" i="3"/>
  <c r="AE471" i="3"/>
  <c r="J472" i="3"/>
  <c r="K472" i="3"/>
  <c r="L472" i="3"/>
  <c r="M472" i="3"/>
  <c r="AE472" i="3"/>
  <c r="J473" i="3"/>
  <c r="K473" i="3"/>
  <c r="L473" i="3"/>
  <c r="O473" i="3" s="1"/>
  <c r="M473" i="3"/>
  <c r="AE473" i="3"/>
  <c r="J474" i="3"/>
  <c r="K474" i="3"/>
  <c r="L474" i="3"/>
  <c r="M474" i="3"/>
  <c r="AE474" i="3"/>
  <c r="J475" i="3"/>
  <c r="K475" i="3"/>
  <c r="L475" i="3"/>
  <c r="M475" i="3"/>
  <c r="AE475" i="3"/>
  <c r="J476" i="3"/>
  <c r="K476" i="3"/>
  <c r="L476" i="3"/>
  <c r="M476" i="3"/>
  <c r="AE476" i="3"/>
  <c r="J477" i="3"/>
  <c r="K477" i="3"/>
  <c r="L477" i="3"/>
  <c r="M477" i="3"/>
  <c r="AE477" i="3"/>
  <c r="J478" i="3"/>
  <c r="K478" i="3"/>
  <c r="L478" i="3"/>
  <c r="M478" i="3"/>
  <c r="O478" i="3" s="1"/>
  <c r="AE478" i="3"/>
  <c r="J479" i="3"/>
  <c r="K479" i="3"/>
  <c r="L479" i="3"/>
  <c r="P479" i="3" s="1"/>
  <c r="M479" i="3"/>
  <c r="AE479" i="3"/>
  <c r="J480" i="3"/>
  <c r="K480" i="3"/>
  <c r="L480" i="3"/>
  <c r="M480" i="3"/>
  <c r="P480" i="3" s="1"/>
  <c r="AE480" i="3"/>
  <c r="J481" i="3"/>
  <c r="K481" i="3"/>
  <c r="L481" i="3"/>
  <c r="M481" i="3"/>
  <c r="AE481" i="3"/>
  <c r="J482" i="3"/>
  <c r="K482" i="3"/>
  <c r="L482" i="3"/>
  <c r="M482" i="3"/>
  <c r="AE482" i="3"/>
  <c r="J483" i="3"/>
  <c r="K483" i="3"/>
  <c r="L483" i="3"/>
  <c r="M483" i="3"/>
  <c r="AE483" i="3"/>
  <c r="J484" i="3"/>
  <c r="K484" i="3"/>
  <c r="L484" i="3"/>
  <c r="O484" i="3" s="1"/>
  <c r="M484" i="3"/>
  <c r="P484" i="3"/>
  <c r="AE484" i="3"/>
  <c r="J485" i="3"/>
  <c r="K485" i="3"/>
  <c r="L485" i="3"/>
  <c r="O485" i="3" s="1"/>
  <c r="M485" i="3"/>
  <c r="AE485" i="3"/>
  <c r="J486" i="3"/>
  <c r="K486" i="3"/>
  <c r="L486" i="3"/>
  <c r="M486" i="3"/>
  <c r="AE486" i="3"/>
  <c r="J487" i="3"/>
  <c r="K487" i="3"/>
  <c r="L487" i="3"/>
  <c r="M487" i="3"/>
  <c r="O487" i="3" s="1"/>
  <c r="AE487" i="3"/>
  <c r="J488" i="3"/>
  <c r="K488" i="3"/>
  <c r="L488" i="3"/>
  <c r="M488" i="3"/>
  <c r="AE488" i="3"/>
  <c r="J489" i="3"/>
  <c r="K489" i="3"/>
  <c r="L489" i="3"/>
  <c r="M489" i="3"/>
  <c r="AE489" i="3"/>
  <c r="J490" i="3"/>
  <c r="K490" i="3"/>
  <c r="L490" i="3"/>
  <c r="O490" i="3" s="1"/>
  <c r="M490" i="3"/>
  <c r="AE490" i="3"/>
  <c r="J491" i="3"/>
  <c r="K491" i="3"/>
  <c r="L491" i="3"/>
  <c r="M491" i="3"/>
  <c r="AE491" i="3"/>
  <c r="J492" i="3"/>
  <c r="K492" i="3"/>
  <c r="L492" i="3"/>
  <c r="M492" i="3"/>
  <c r="AE492" i="3"/>
  <c r="J493" i="3"/>
  <c r="K493" i="3"/>
  <c r="L493" i="3"/>
  <c r="M493" i="3"/>
  <c r="AE493" i="3"/>
  <c r="J494" i="3"/>
  <c r="K494" i="3"/>
  <c r="L494" i="3"/>
  <c r="M494" i="3"/>
  <c r="P494" i="3" s="1"/>
  <c r="AE494" i="3"/>
  <c r="J495" i="3"/>
  <c r="K495" i="3"/>
  <c r="L495" i="3"/>
  <c r="M495" i="3"/>
  <c r="AE495" i="3"/>
  <c r="J496" i="3"/>
  <c r="K496" i="3"/>
  <c r="L496" i="3"/>
  <c r="M496" i="3"/>
  <c r="AE496" i="3"/>
  <c r="J497" i="3"/>
  <c r="K497" i="3"/>
  <c r="L497" i="3"/>
  <c r="M497" i="3"/>
  <c r="AE497" i="3"/>
  <c r="J498" i="3"/>
  <c r="K498" i="3"/>
  <c r="L498" i="3"/>
  <c r="P498" i="3" s="1"/>
  <c r="M498" i="3"/>
  <c r="AE498" i="3"/>
  <c r="J499" i="3"/>
  <c r="K499" i="3"/>
  <c r="L499" i="3"/>
  <c r="O499" i="3" s="1"/>
  <c r="M499" i="3"/>
  <c r="AE499" i="3"/>
  <c r="J500" i="3"/>
  <c r="K500" i="3"/>
  <c r="L500" i="3"/>
  <c r="O500" i="3" s="1"/>
  <c r="M500" i="3"/>
  <c r="AE500" i="3"/>
  <c r="J501" i="3"/>
  <c r="K501" i="3"/>
  <c r="L501" i="3"/>
  <c r="M501" i="3"/>
  <c r="AE501" i="3"/>
  <c r="J502" i="3"/>
  <c r="K502" i="3"/>
  <c r="L502" i="3"/>
  <c r="M502" i="3"/>
  <c r="AE502" i="3"/>
  <c r="J503" i="3"/>
  <c r="K503" i="3"/>
  <c r="L503" i="3"/>
  <c r="M503" i="3"/>
  <c r="P503" i="3" s="1"/>
  <c r="AE503" i="3"/>
  <c r="J504" i="3"/>
  <c r="K504" i="3"/>
  <c r="L504" i="3"/>
  <c r="M504" i="3"/>
  <c r="AE504" i="3"/>
  <c r="J505" i="3"/>
  <c r="K505" i="3"/>
  <c r="L505" i="3"/>
  <c r="M505" i="3"/>
  <c r="AE505" i="3"/>
  <c r="J506" i="3"/>
  <c r="K506" i="3"/>
  <c r="L506" i="3"/>
  <c r="M506" i="3"/>
  <c r="AE506" i="3"/>
  <c r="J507" i="3"/>
  <c r="K507" i="3"/>
  <c r="L507" i="3"/>
  <c r="M507" i="3"/>
  <c r="AE507" i="3"/>
  <c r="J508" i="3"/>
  <c r="K508" i="3"/>
  <c r="L508" i="3"/>
  <c r="O508" i="3" s="1"/>
  <c r="M508" i="3"/>
  <c r="AE508" i="3"/>
  <c r="J509" i="3"/>
  <c r="K509" i="3"/>
  <c r="L509" i="3"/>
  <c r="M509" i="3"/>
  <c r="AE509" i="3"/>
  <c r="J510" i="3"/>
  <c r="K510" i="3"/>
  <c r="L510" i="3"/>
  <c r="M510" i="3"/>
  <c r="AE510" i="3"/>
  <c r="J511" i="3"/>
  <c r="K511" i="3"/>
  <c r="L511" i="3"/>
  <c r="M511" i="3"/>
  <c r="AE511" i="3"/>
  <c r="J512" i="3"/>
  <c r="K512" i="3"/>
  <c r="L512" i="3"/>
  <c r="M512" i="3"/>
  <c r="AE512" i="3"/>
  <c r="J513" i="3"/>
  <c r="K513" i="3"/>
  <c r="L513" i="3"/>
  <c r="M513" i="3"/>
  <c r="P513" i="3" s="1"/>
  <c r="O513" i="3"/>
  <c r="AE513" i="3"/>
  <c r="J514" i="3"/>
  <c r="K514" i="3"/>
  <c r="L514" i="3"/>
  <c r="M514" i="3"/>
  <c r="AE514" i="3"/>
  <c r="J515" i="3"/>
  <c r="K515" i="3"/>
  <c r="L515" i="3"/>
  <c r="M515" i="3"/>
  <c r="AE515" i="3"/>
  <c r="J516" i="3"/>
  <c r="K516" i="3"/>
  <c r="L516" i="3"/>
  <c r="M516" i="3"/>
  <c r="AE516" i="3"/>
  <c r="J517" i="3"/>
  <c r="K517" i="3"/>
  <c r="L517" i="3"/>
  <c r="M517" i="3"/>
  <c r="P517" i="3" s="1"/>
  <c r="AE517" i="3"/>
  <c r="J518" i="3"/>
  <c r="K518" i="3"/>
  <c r="L518" i="3"/>
  <c r="M518" i="3"/>
  <c r="AE518" i="3"/>
  <c r="J519" i="3"/>
  <c r="K519" i="3"/>
  <c r="L519" i="3"/>
  <c r="P519" i="3" s="1"/>
  <c r="M519" i="3"/>
  <c r="AE519" i="3"/>
  <c r="J520" i="3"/>
  <c r="K520" i="3"/>
  <c r="L520" i="3"/>
  <c r="P520" i="3" s="1"/>
  <c r="M520" i="3"/>
  <c r="AE520" i="3"/>
  <c r="J521" i="3"/>
  <c r="K521" i="3"/>
  <c r="L521" i="3"/>
  <c r="M521" i="3"/>
  <c r="O521" i="3" s="1"/>
  <c r="AE521" i="3"/>
  <c r="J522" i="3"/>
  <c r="K522" i="3"/>
  <c r="L522" i="3"/>
  <c r="M522" i="3"/>
  <c r="AE522" i="3"/>
  <c r="J523" i="3"/>
  <c r="K523" i="3"/>
  <c r="L523" i="3"/>
  <c r="O523" i="3" s="1"/>
  <c r="M523" i="3"/>
  <c r="AE523" i="3"/>
  <c r="J524" i="3"/>
  <c r="K524" i="3"/>
  <c r="L524" i="3"/>
  <c r="M524" i="3"/>
  <c r="AE524" i="3"/>
  <c r="J525" i="3"/>
  <c r="K525" i="3"/>
  <c r="L525" i="3"/>
  <c r="M525" i="3"/>
  <c r="AE525" i="3"/>
  <c r="J526" i="3"/>
  <c r="K526" i="3"/>
  <c r="L526" i="3"/>
  <c r="M526" i="3"/>
  <c r="AE526" i="3"/>
  <c r="J527" i="3"/>
  <c r="K527" i="3"/>
  <c r="L527" i="3"/>
  <c r="M527" i="3"/>
  <c r="AE527" i="3"/>
  <c r="J528" i="3"/>
  <c r="K528" i="3"/>
  <c r="L528" i="3"/>
  <c r="M528" i="3"/>
  <c r="AE528" i="3"/>
  <c r="J529" i="3"/>
  <c r="K529" i="3"/>
  <c r="L529" i="3"/>
  <c r="M529" i="3"/>
  <c r="AE529" i="3"/>
  <c r="J530" i="3"/>
  <c r="K530" i="3"/>
  <c r="L530" i="3"/>
  <c r="M530" i="3"/>
  <c r="AE530" i="3"/>
  <c r="J531" i="3"/>
  <c r="K531" i="3"/>
  <c r="L531" i="3"/>
  <c r="M531" i="3"/>
  <c r="AE531" i="3"/>
  <c r="J532" i="3"/>
  <c r="K532" i="3"/>
  <c r="L532" i="3"/>
  <c r="M532" i="3"/>
  <c r="AE532" i="3"/>
  <c r="J533" i="3"/>
  <c r="K533" i="3"/>
  <c r="L533" i="3"/>
  <c r="M533" i="3"/>
  <c r="AE533" i="3"/>
  <c r="J534" i="3"/>
  <c r="K534" i="3"/>
  <c r="L534" i="3"/>
  <c r="P534" i="3" s="1"/>
  <c r="M534" i="3"/>
  <c r="AE534" i="3"/>
  <c r="J535" i="3"/>
  <c r="K535" i="3"/>
  <c r="L535" i="3"/>
  <c r="O535" i="3" s="1"/>
  <c r="M535" i="3"/>
  <c r="AE535" i="3"/>
  <c r="J536" i="3"/>
  <c r="K536" i="3"/>
  <c r="L536" i="3"/>
  <c r="M536" i="3"/>
  <c r="AE536" i="3"/>
  <c r="J537" i="3"/>
  <c r="K537" i="3"/>
  <c r="L537" i="3"/>
  <c r="O537" i="3" s="1"/>
  <c r="M537" i="3"/>
  <c r="AE537" i="3"/>
  <c r="J538" i="3"/>
  <c r="K538" i="3"/>
  <c r="L538" i="3"/>
  <c r="M538" i="3"/>
  <c r="AE538" i="3"/>
  <c r="J539" i="3"/>
  <c r="K539" i="3"/>
  <c r="L539" i="3"/>
  <c r="M539" i="3"/>
  <c r="AE539" i="3"/>
  <c r="J540" i="3"/>
  <c r="K540" i="3"/>
  <c r="L540" i="3"/>
  <c r="M540" i="3"/>
  <c r="AE540" i="3"/>
  <c r="J541" i="3"/>
  <c r="K541" i="3"/>
  <c r="L541" i="3"/>
  <c r="M541" i="3"/>
  <c r="AE541" i="3"/>
  <c r="J542" i="3"/>
  <c r="K542" i="3"/>
  <c r="L542" i="3"/>
  <c r="M542" i="3"/>
  <c r="AE542" i="3"/>
  <c r="J543" i="3"/>
  <c r="K543" i="3"/>
  <c r="L543" i="3"/>
  <c r="O543" i="3" s="1"/>
  <c r="M543" i="3"/>
  <c r="AE543" i="3"/>
  <c r="J544" i="3"/>
  <c r="K544" i="3"/>
  <c r="L544" i="3"/>
  <c r="M544" i="3"/>
  <c r="AE544" i="3"/>
  <c r="J545" i="3"/>
  <c r="K545" i="3"/>
  <c r="L545" i="3"/>
  <c r="P545" i="3" s="1"/>
  <c r="M545" i="3"/>
  <c r="AE545" i="3"/>
  <c r="J546" i="3"/>
  <c r="K546" i="3"/>
  <c r="L546" i="3"/>
  <c r="M546" i="3"/>
  <c r="AE546" i="3"/>
  <c r="J547" i="3"/>
  <c r="K547" i="3"/>
  <c r="L547" i="3"/>
  <c r="M547" i="3"/>
  <c r="AE547" i="3"/>
  <c r="J548" i="3"/>
  <c r="K548" i="3"/>
  <c r="L548" i="3"/>
  <c r="M548" i="3"/>
  <c r="AE548" i="3"/>
  <c r="J549" i="3"/>
  <c r="K549" i="3"/>
  <c r="L549" i="3"/>
  <c r="M549" i="3"/>
  <c r="AE549" i="3"/>
  <c r="J550" i="3"/>
  <c r="K550" i="3"/>
  <c r="L550" i="3"/>
  <c r="M550" i="3"/>
  <c r="AE550" i="3"/>
  <c r="J551" i="3"/>
  <c r="K551" i="3"/>
  <c r="L551" i="3"/>
  <c r="M551" i="3"/>
  <c r="AE551" i="3"/>
  <c r="J552" i="3"/>
  <c r="K552" i="3"/>
  <c r="L552" i="3"/>
  <c r="P552" i="3" s="1"/>
  <c r="M552" i="3"/>
  <c r="AE552" i="3"/>
  <c r="J553" i="3"/>
  <c r="K553" i="3"/>
  <c r="L553" i="3"/>
  <c r="M553" i="3"/>
  <c r="AE553" i="3"/>
  <c r="J554" i="3"/>
  <c r="K554" i="3"/>
  <c r="L554" i="3"/>
  <c r="M554" i="3"/>
  <c r="AE554" i="3"/>
  <c r="J555" i="3"/>
  <c r="K555" i="3"/>
  <c r="L555" i="3"/>
  <c r="M555" i="3"/>
  <c r="AE555" i="3"/>
  <c r="J556" i="3"/>
  <c r="K556" i="3"/>
  <c r="L556" i="3"/>
  <c r="P556" i="3" s="1"/>
  <c r="M556" i="3"/>
  <c r="AE556" i="3"/>
  <c r="J557" i="3"/>
  <c r="K557" i="3"/>
  <c r="L557" i="3"/>
  <c r="M557" i="3"/>
  <c r="AE557" i="3"/>
  <c r="J558" i="3"/>
  <c r="K558" i="3"/>
  <c r="L558" i="3"/>
  <c r="M558" i="3"/>
  <c r="AE558" i="3"/>
  <c r="J559" i="3"/>
  <c r="K559" i="3"/>
  <c r="L559" i="3"/>
  <c r="P559" i="3" s="1"/>
  <c r="M559" i="3"/>
  <c r="AE559" i="3"/>
  <c r="J560" i="3"/>
  <c r="K560" i="3"/>
  <c r="L560" i="3"/>
  <c r="M560" i="3"/>
  <c r="AE560" i="3"/>
  <c r="J561" i="3"/>
  <c r="K561" i="3"/>
  <c r="L561" i="3"/>
  <c r="M561" i="3"/>
  <c r="AE561" i="3"/>
  <c r="J562" i="3"/>
  <c r="K562" i="3"/>
  <c r="L562" i="3"/>
  <c r="P562" i="3" s="1"/>
  <c r="O562" i="3"/>
  <c r="M562" i="3"/>
  <c r="AE562" i="3"/>
  <c r="J563" i="3"/>
  <c r="K563" i="3"/>
  <c r="L563" i="3"/>
  <c r="M563" i="3"/>
  <c r="P563" i="3" s="1"/>
  <c r="AE563" i="3"/>
  <c r="J564" i="3"/>
  <c r="K564" i="3"/>
  <c r="L564" i="3"/>
  <c r="M564" i="3"/>
  <c r="AE564" i="3"/>
  <c r="J565" i="3"/>
  <c r="K565" i="3"/>
  <c r="L565" i="3"/>
  <c r="M565" i="3"/>
  <c r="AE565" i="3"/>
  <c r="J566" i="3"/>
  <c r="K566" i="3"/>
  <c r="L566" i="3"/>
  <c r="M566" i="3"/>
  <c r="AE566" i="3"/>
  <c r="J567" i="3"/>
  <c r="K567" i="3"/>
  <c r="L567" i="3"/>
  <c r="M567" i="3"/>
  <c r="AE567" i="3"/>
  <c r="J568" i="3"/>
  <c r="K568" i="3"/>
  <c r="L568" i="3"/>
  <c r="M568" i="3"/>
  <c r="O568" i="3" s="1"/>
  <c r="AE568" i="3"/>
  <c r="J569" i="3"/>
  <c r="K569" i="3"/>
  <c r="L569" i="3"/>
  <c r="M569" i="3"/>
  <c r="AE569" i="3"/>
  <c r="J570" i="3"/>
  <c r="K570" i="3"/>
  <c r="L570" i="3"/>
  <c r="O570" i="3" s="1"/>
  <c r="M570" i="3"/>
  <c r="AE570" i="3"/>
  <c r="J571" i="3"/>
  <c r="K571" i="3"/>
  <c r="L571" i="3"/>
  <c r="M571" i="3"/>
  <c r="AE571" i="3"/>
  <c r="J572" i="3"/>
  <c r="K572" i="3"/>
  <c r="L572" i="3"/>
  <c r="M572" i="3"/>
  <c r="AE572" i="3"/>
  <c r="J573" i="3"/>
  <c r="K573" i="3"/>
  <c r="L573" i="3"/>
  <c r="M573" i="3"/>
  <c r="AE573" i="3"/>
  <c r="J574" i="3"/>
  <c r="K574" i="3"/>
  <c r="L574" i="3"/>
  <c r="M574" i="3"/>
  <c r="O574" i="3" s="1"/>
  <c r="AE574" i="3"/>
  <c r="J575" i="3"/>
  <c r="K575" i="3"/>
  <c r="L575" i="3"/>
  <c r="O575" i="3" s="1"/>
  <c r="M575" i="3"/>
  <c r="AE575" i="3"/>
  <c r="J576" i="3"/>
  <c r="K576" i="3"/>
  <c r="L576" i="3"/>
  <c r="M576" i="3"/>
  <c r="AE576" i="3"/>
  <c r="J577" i="3"/>
  <c r="K577" i="3"/>
  <c r="L577" i="3"/>
  <c r="P577" i="3" s="1"/>
  <c r="M577" i="3"/>
  <c r="O577" i="3"/>
  <c r="AE577" i="3"/>
  <c r="J578" i="3"/>
  <c r="K578" i="3"/>
  <c r="L578" i="3"/>
  <c r="M578" i="3"/>
  <c r="AE578" i="3"/>
  <c r="J579" i="3"/>
  <c r="K579" i="3"/>
  <c r="L579" i="3"/>
  <c r="M579" i="3"/>
  <c r="AE579" i="3"/>
  <c r="J580" i="3"/>
  <c r="K580" i="3"/>
  <c r="L580" i="3"/>
  <c r="M580" i="3"/>
  <c r="AE580" i="3"/>
  <c r="J581" i="3"/>
  <c r="K581" i="3"/>
  <c r="L581" i="3"/>
  <c r="M581" i="3"/>
  <c r="AE581" i="3"/>
  <c r="J582" i="3"/>
  <c r="K582" i="3"/>
  <c r="L582" i="3"/>
  <c r="M582" i="3"/>
  <c r="P582" i="3" s="1"/>
  <c r="AE582" i="3"/>
  <c r="J583" i="3"/>
  <c r="K583" i="3"/>
  <c r="L583" i="3"/>
  <c r="M583" i="3"/>
  <c r="AE583" i="3"/>
  <c r="E584" i="3"/>
  <c r="F584" i="3"/>
  <c r="D12" i="1"/>
  <c r="F20" i="1"/>
  <c r="F21" i="1"/>
  <c r="D22" i="1"/>
  <c r="F22" i="1"/>
  <c r="F23" i="1"/>
  <c r="D24" i="1"/>
  <c r="F24" i="1"/>
  <c r="G24" i="1"/>
  <c r="D25" i="1"/>
  <c r="F25" i="1"/>
  <c r="F26" i="1"/>
  <c r="F27" i="1"/>
  <c r="G27" i="1"/>
  <c r="H27" i="1" s="1"/>
  <c r="F28" i="1"/>
  <c r="O560" i="3"/>
  <c r="O181" i="3"/>
  <c r="O147" i="3"/>
  <c r="P147" i="3"/>
  <c r="P310" i="3"/>
  <c r="O151" i="3"/>
  <c r="O120" i="3"/>
  <c r="P120" i="3"/>
  <c r="O542" i="3"/>
  <c r="P419" i="3"/>
  <c r="P364" i="3"/>
  <c r="O256" i="3"/>
  <c r="O88" i="3"/>
  <c r="P88" i="3"/>
  <c r="P337" i="3"/>
  <c r="P282" i="3"/>
  <c r="O90" i="3"/>
  <c r="P323" i="3"/>
  <c r="P443" i="3"/>
  <c r="P435" i="3"/>
  <c r="O328" i="3"/>
  <c r="P328" i="3"/>
  <c r="O213" i="3"/>
  <c r="P213" i="3"/>
  <c r="P202" i="3"/>
  <c r="O202" i="3"/>
  <c r="P199" i="3"/>
  <c r="O199" i="3"/>
  <c r="O425" i="3"/>
  <c r="P425" i="3"/>
  <c r="O307" i="3"/>
  <c r="P307" i="3"/>
  <c r="O247" i="3"/>
  <c r="P247" i="3"/>
  <c r="O229" i="3"/>
  <c r="P229" i="3"/>
  <c r="P193" i="3"/>
  <c r="O193" i="3"/>
  <c r="O512" i="3"/>
  <c r="P241" i="3"/>
  <c r="O241" i="3"/>
  <c r="O480" i="3"/>
  <c r="P451" i="3"/>
  <c r="O451" i="3"/>
  <c r="O102" i="3"/>
  <c r="P102" i="3"/>
  <c r="O462" i="3"/>
  <c r="P462" i="3"/>
  <c r="P433" i="3"/>
  <c r="P387" i="3"/>
  <c r="O332" i="3"/>
  <c r="P332" i="3"/>
  <c r="O329" i="3"/>
  <c r="O271" i="3"/>
  <c r="P271" i="3"/>
  <c r="O152" i="3"/>
  <c r="P152" i="3"/>
  <c r="P27" i="3"/>
  <c r="O563" i="3"/>
  <c r="P539" i="3"/>
  <c r="P515" i="3"/>
  <c r="O515" i="3"/>
  <c r="P499" i="3"/>
  <c r="P446" i="3"/>
  <c r="P348" i="3"/>
  <c r="P340" i="3"/>
  <c r="O340" i="3"/>
  <c r="P50" i="3"/>
  <c r="O520" i="3"/>
  <c r="O519" i="3"/>
  <c r="O313" i="3"/>
  <c r="P313" i="3"/>
  <c r="O305" i="3"/>
  <c r="P293" i="3"/>
  <c r="O417" i="3"/>
  <c r="P417" i="3"/>
  <c r="O314" i="3"/>
  <c r="O289" i="3"/>
  <c r="O19" i="3"/>
  <c r="I7" i="4"/>
  <c r="P215" i="3"/>
  <c r="O215" i="3"/>
  <c r="P183" i="3"/>
  <c r="O183" i="3"/>
  <c r="O495" i="3"/>
  <c r="O479" i="3"/>
  <c r="O339" i="3"/>
  <c r="O290" i="3"/>
  <c r="P253" i="3"/>
  <c r="O253" i="3"/>
  <c r="P149" i="3"/>
  <c r="O139" i="3"/>
  <c r="P139" i="3"/>
  <c r="O94" i="3"/>
  <c r="P94" i="3"/>
  <c r="O80" i="3"/>
  <c r="P80" i="3"/>
  <c r="O73" i="3"/>
  <c r="O10" i="3"/>
  <c r="P10" i="3"/>
  <c r="P169" i="3"/>
  <c r="O169" i="3"/>
  <c r="O166" i="3"/>
  <c r="P166" i="3"/>
  <c r="O158" i="3"/>
  <c r="P158" i="3"/>
  <c r="O96" i="3"/>
  <c r="P96" i="3"/>
  <c r="O267" i="3"/>
  <c r="O263" i="3"/>
  <c r="P263" i="3"/>
  <c r="P255" i="3"/>
  <c r="O244" i="3"/>
  <c r="P244" i="3"/>
  <c r="P201" i="3"/>
  <c r="O201" i="3"/>
  <c r="O175" i="3"/>
  <c r="O128" i="3"/>
  <c r="P128" i="3"/>
  <c r="O117" i="3"/>
  <c r="P117" i="3"/>
  <c r="P89" i="3"/>
  <c r="P86" i="3"/>
  <c r="O86" i="3"/>
  <c r="O42" i="3"/>
  <c r="P42" i="3"/>
  <c r="P290" i="3"/>
  <c r="O275" i="3"/>
  <c r="P261" i="3"/>
  <c r="O252" i="3"/>
  <c r="O225" i="3"/>
  <c r="P126" i="3"/>
  <c r="P267" i="3"/>
  <c r="P225" i="3"/>
  <c r="P177" i="3"/>
  <c r="O174" i="3"/>
  <c r="P174" i="3"/>
  <c r="P145" i="3"/>
  <c r="O136" i="3"/>
  <c r="P113" i="3"/>
  <c r="O110" i="3"/>
  <c r="P110" i="3"/>
  <c r="P16" i="3"/>
  <c r="P221" i="3"/>
  <c r="P125" i="3"/>
  <c r="P93" i="3"/>
  <c r="P70" i="3"/>
  <c r="O255" i="3"/>
  <c r="O239" i="3"/>
  <c r="O85" i="3"/>
  <c r="P78" i="3"/>
  <c r="G42" i="11" l="1"/>
  <c r="H42" i="11" s="1"/>
  <c r="J42" i="11" s="1"/>
  <c r="P565" i="3"/>
  <c r="O378" i="3"/>
  <c r="P292" i="3"/>
  <c r="P49" i="3"/>
  <c r="P216" i="3"/>
  <c r="P54" i="3"/>
  <c r="O208" i="3"/>
  <c r="P579" i="3"/>
  <c r="P527" i="3"/>
  <c r="P516" i="3"/>
  <c r="P489" i="3"/>
  <c r="O464" i="3"/>
  <c r="P405" i="3"/>
  <c r="P314" i="3"/>
  <c r="O257" i="3"/>
  <c r="P246" i="3"/>
  <c r="P238" i="3"/>
  <c r="O176" i="3"/>
  <c r="P168" i="3"/>
  <c r="P146" i="3"/>
  <c r="O71" i="3"/>
  <c r="P402" i="3"/>
  <c r="O370" i="3"/>
  <c r="O119" i="3"/>
  <c r="O582" i="3"/>
  <c r="O544" i="3"/>
  <c r="P475" i="3"/>
  <c r="P69" i="3"/>
  <c r="P143" i="3"/>
  <c r="O300" i="3"/>
  <c r="P25" i="3"/>
  <c r="P17" i="3"/>
  <c r="P240" i="3"/>
  <c r="O25" i="3"/>
  <c r="O6" i="3"/>
  <c r="O534" i="3"/>
  <c r="P522" i="3"/>
  <c r="O266" i="3"/>
  <c r="P258" i="3"/>
  <c r="O188" i="3"/>
  <c r="P180" i="3"/>
  <c r="O107" i="3"/>
  <c r="P99" i="3"/>
  <c r="P72" i="3"/>
  <c r="P346" i="3"/>
  <c r="P65" i="3"/>
  <c r="O62" i="3"/>
  <c r="P211" i="3"/>
  <c r="O426" i="3"/>
  <c r="O87" i="3"/>
  <c r="O528" i="3"/>
  <c r="P321" i="3"/>
  <c r="P264" i="3"/>
  <c r="P164" i="3"/>
  <c r="O24" i="3"/>
  <c r="O16" i="3"/>
  <c r="P524" i="3"/>
  <c r="P354" i="3"/>
  <c r="P338" i="3"/>
  <c r="P57" i="3"/>
  <c r="P14" i="3"/>
  <c r="O106" i="3"/>
  <c r="P190" i="3"/>
  <c r="O103" i="3"/>
  <c r="O111" i="3"/>
  <c r="O270" i="3"/>
  <c r="P526" i="3"/>
  <c r="P523" i="3"/>
  <c r="O493" i="3"/>
  <c r="O476" i="3"/>
  <c r="P468" i="3"/>
  <c r="O436" i="3"/>
  <c r="P396" i="3"/>
  <c r="O302" i="3"/>
  <c r="O245" i="3"/>
  <c r="O237" i="3"/>
  <c r="P153" i="3"/>
  <c r="O145" i="3"/>
  <c r="P137" i="3"/>
  <c r="P129" i="3"/>
  <c r="P75" i="3"/>
  <c r="P67" i="3"/>
  <c r="P532" i="3"/>
  <c r="P543" i="3"/>
  <c r="O532" i="3"/>
  <c r="O518" i="3"/>
  <c r="O415" i="3"/>
  <c r="P30" i="3"/>
  <c r="P22" i="3"/>
  <c r="G39" i="11"/>
  <c r="H39" i="11" s="1"/>
  <c r="J39" i="11" s="1"/>
  <c r="G10" i="11"/>
  <c r="H10" i="11" s="1"/>
  <c r="J10" i="11" s="1"/>
  <c r="P5" i="3"/>
  <c r="O5" i="3"/>
  <c r="O452" i="3"/>
  <c r="P452" i="3"/>
  <c r="P437" i="3"/>
  <c r="O437" i="3"/>
  <c r="O165" i="3"/>
  <c r="P165" i="3"/>
  <c r="P135" i="3"/>
  <c r="O135" i="3"/>
  <c r="O13" i="3"/>
  <c r="O552" i="3"/>
  <c r="O299" i="3"/>
  <c r="P349" i="3"/>
  <c r="O49" i="3"/>
  <c r="O393" i="3"/>
  <c r="O137" i="3"/>
  <c r="O354" i="3"/>
  <c r="P24" i="3"/>
  <c r="P269" i="3"/>
  <c r="O475" i="3"/>
  <c r="P544" i="3"/>
  <c r="O264" i="3"/>
  <c r="P464" i="3"/>
  <c r="P467" i="3"/>
  <c r="O17" i="3"/>
  <c r="P574" i="3"/>
  <c r="P370" i="3"/>
  <c r="P580" i="3"/>
  <c r="O573" i="3"/>
  <c r="O556" i="3"/>
  <c r="O554" i="3"/>
  <c r="O517" i="3"/>
  <c r="O510" i="3"/>
  <c r="P506" i="3"/>
  <c r="P502" i="3"/>
  <c r="P454" i="3"/>
  <c r="O443" i="3"/>
  <c r="P430" i="3"/>
  <c r="P302" i="3"/>
  <c r="O259" i="3"/>
  <c r="P259" i="3"/>
  <c r="P245" i="3"/>
  <c r="O441" i="3"/>
  <c r="P441" i="3"/>
  <c r="O21" i="3"/>
  <c r="P568" i="3"/>
  <c r="O564" i="3"/>
  <c r="O547" i="3"/>
  <c r="O539" i="3"/>
  <c r="O533" i="3"/>
  <c r="P530" i="3"/>
  <c r="O514" i="3"/>
  <c r="P514" i="3"/>
  <c r="P497" i="3"/>
  <c r="O428" i="3"/>
  <c r="P428" i="3"/>
  <c r="P385" i="3"/>
  <c r="P154" i="3"/>
  <c r="O154" i="3"/>
  <c r="O559" i="3"/>
  <c r="O579" i="3"/>
  <c r="P490" i="3"/>
  <c r="P570" i="3"/>
  <c r="P533" i="3"/>
  <c r="O524" i="3"/>
  <c r="O522" i="3"/>
  <c r="O497" i="3"/>
  <c r="O494" i="3"/>
  <c r="P488" i="3"/>
  <c r="O488" i="3"/>
  <c r="P487" i="3"/>
  <c r="O461" i="3"/>
  <c r="P461" i="3"/>
  <c r="O433" i="3"/>
  <c r="P383" i="3"/>
  <c r="O383" i="3"/>
  <c r="P382" i="3"/>
  <c r="P358" i="3"/>
  <c r="O350" i="3"/>
  <c r="O346" i="3"/>
  <c r="P322" i="3"/>
  <c r="O319" i="3"/>
  <c r="P319" i="3"/>
  <c r="P262" i="3"/>
  <c r="O262" i="3"/>
  <c r="O228" i="3"/>
  <c r="P228" i="3"/>
  <c r="P283" i="3"/>
  <c r="O279" i="3"/>
  <c r="O261" i="3"/>
  <c r="O251" i="3"/>
  <c r="O234" i="3"/>
  <c r="O224" i="3"/>
  <c r="P207" i="3"/>
  <c r="P203" i="3"/>
  <c r="P195" i="3"/>
  <c r="O187" i="3"/>
  <c r="O155" i="3"/>
  <c r="O130" i="3"/>
  <c r="O99" i="3"/>
  <c r="O95" i="3"/>
  <c r="O91" i="3"/>
  <c r="O79" i="3"/>
  <c r="O70" i="3"/>
  <c r="P64" i="3"/>
  <c r="O56" i="3"/>
  <c r="O52" i="3"/>
  <c r="O12" i="3"/>
  <c r="P578" i="3"/>
  <c r="P576" i="3"/>
  <c r="O571" i="3"/>
  <c r="P566" i="3"/>
  <c r="P560" i="3"/>
  <c r="O553" i="3"/>
  <c r="O550" i="3"/>
  <c r="O538" i="3"/>
  <c r="P528" i="3"/>
  <c r="P518" i="3"/>
  <c r="P512" i="3"/>
  <c r="O498" i="3"/>
  <c r="O489" i="3"/>
  <c r="O469" i="3"/>
  <c r="O460" i="3"/>
  <c r="O453" i="3"/>
  <c r="O442" i="3"/>
  <c r="P439" i="3"/>
  <c r="O438" i="3"/>
  <c r="O435" i="3"/>
  <c r="P429" i="3"/>
  <c r="O422" i="3"/>
  <c r="P413" i="3"/>
  <c r="O409" i="3"/>
  <c r="O406" i="3"/>
  <c r="O396" i="3"/>
  <c r="O380" i="3"/>
  <c r="O377" i="3"/>
  <c r="O373" i="3"/>
  <c r="P369" i="3"/>
  <c r="P365" i="3"/>
  <c r="O361" i="3"/>
  <c r="O357" i="3"/>
  <c r="P356" i="3"/>
  <c r="O353" i="3"/>
  <c r="O341" i="3"/>
  <c r="O336" i="3"/>
  <c r="O321" i="3"/>
  <c r="P318" i="3"/>
  <c r="P298" i="3"/>
  <c r="O297" i="3"/>
  <c r="O286" i="3"/>
  <c r="O285" i="3"/>
  <c r="P281" i="3"/>
  <c r="O260" i="3"/>
  <c r="P250" i="3"/>
  <c r="O233" i="3"/>
  <c r="P214" i="3"/>
  <c r="O162" i="3"/>
  <c r="O140" i="3"/>
  <c r="P136" i="3"/>
  <c r="P133" i="3"/>
  <c r="O129" i="3"/>
  <c r="O125" i="3"/>
  <c r="P122" i="3"/>
  <c r="O114" i="3"/>
  <c r="O66" i="3"/>
  <c r="O47" i="3"/>
  <c r="O35" i="3"/>
  <c r="P31" i="3"/>
  <c r="O27" i="3"/>
  <c r="P19" i="3"/>
  <c r="P459" i="3"/>
  <c r="P455" i="3"/>
  <c r="P448" i="3"/>
  <c r="O401" i="3"/>
  <c r="P397" i="3"/>
  <c r="O394" i="3"/>
  <c r="P386" i="3"/>
  <c r="O323" i="3"/>
  <c r="P256" i="3"/>
  <c r="P236" i="3"/>
  <c r="O231" i="3"/>
  <c r="O204" i="3"/>
  <c r="O192" i="3"/>
  <c r="O182" i="3"/>
  <c r="O179" i="3"/>
  <c r="O160" i="3"/>
  <c r="O146" i="3"/>
  <c r="O142" i="3"/>
  <c r="P124" i="3"/>
  <c r="O112" i="3"/>
  <c r="O92" i="3"/>
  <c r="O65" i="3"/>
  <c r="P9" i="3"/>
  <c r="P52" i="3"/>
  <c r="O30" i="3"/>
  <c r="O63" i="3"/>
  <c r="O55" i="3"/>
  <c r="O44" i="3"/>
  <c r="O36" i="3"/>
  <c r="P35" i="3"/>
  <c r="O26" i="3"/>
  <c r="O15" i="3"/>
  <c r="P8" i="3"/>
  <c r="O22" i="3"/>
  <c r="P47" i="3"/>
  <c r="O7" i="3"/>
  <c r="O31" i="3"/>
  <c r="O67" i="3"/>
  <c r="O60" i="3"/>
  <c r="O48" i="3"/>
  <c r="O46" i="3"/>
  <c r="O38" i="3"/>
  <c r="O37" i="3"/>
  <c r="P23" i="3"/>
  <c r="P20" i="3"/>
  <c r="P15" i="3"/>
  <c r="O9" i="3"/>
  <c r="O8" i="3"/>
  <c r="P409" i="3"/>
  <c r="P392" i="3"/>
  <c r="P393" i="3"/>
  <c r="O385" i="3"/>
  <c r="O413" i="3"/>
  <c r="O410" i="3"/>
  <c r="O407" i="3"/>
  <c r="O405" i="3"/>
  <c r="P394" i="3"/>
  <c r="O390" i="3"/>
  <c r="P389" i="3"/>
  <c r="P380" i="3"/>
  <c r="O411" i="3"/>
  <c r="O374" i="3"/>
  <c r="P368" i="3"/>
  <c r="O365" i="3"/>
  <c r="O356" i="3"/>
  <c r="P373" i="3"/>
  <c r="O398" i="3"/>
  <c r="P415" i="3"/>
  <c r="P406" i="3"/>
  <c r="P403" i="3"/>
  <c r="O399" i="3"/>
  <c r="O384" i="3"/>
  <c r="O382" i="3"/>
  <c r="P381" i="3"/>
  <c r="P377" i="3"/>
  <c r="P353" i="3"/>
  <c r="G4" i="11"/>
  <c r="H4" i="11" s="1"/>
  <c r="J4" i="11" s="1"/>
  <c r="G34" i="11"/>
  <c r="H34" i="11" s="1"/>
  <c r="J34" i="11" s="1"/>
  <c r="G3" i="11"/>
  <c r="H3" i="11" s="1"/>
  <c r="J3" i="11" s="1"/>
  <c r="G31" i="11"/>
  <c r="H31" i="11" s="1"/>
  <c r="J31" i="11" s="1"/>
  <c r="P361" i="3"/>
  <c r="O360" i="3"/>
  <c r="P360" i="3"/>
  <c r="P463" i="3"/>
  <c r="O463" i="3"/>
  <c r="P418" i="3"/>
  <c r="P395" i="3"/>
  <c r="O395" i="3"/>
  <c r="O312" i="3"/>
  <c r="P268" i="3"/>
  <c r="P223" i="3"/>
  <c r="O223" i="3"/>
  <c r="P159" i="3"/>
  <c r="O159" i="3"/>
  <c r="O134" i="3"/>
  <c r="P115" i="3"/>
  <c r="O115" i="3"/>
  <c r="P83" i="3"/>
  <c r="O83" i="3"/>
  <c r="O74" i="3"/>
  <c r="P317" i="3"/>
  <c r="O317" i="3"/>
  <c r="P306" i="3"/>
  <c r="O306" i="3"/>
  <c r="O273" i="3"/>
  <c r="P273" i="3"/>
  <c r="O150" i="3"/>
  <c r="P150" i="3"/>
  <c r="P77" i="3"/>
  <c r="O77" i="3"/>
  <c r="H53" i="16"/>
  <c r="O525" i="3"/>
  <c r="P525" i="3"/>
  <c r="P504" i="3"/>
  <c r="P466" i="3"/>
  <c r="O466" i="3"/>
  <c r="P424" i="3"/>
  <c r="O424" i="3"/>
  <c r="P362" i="3"/>
  <c r="O282" i="3"/>
  <c r="P194" i="3"/>
  <c r="O194" i="3"/>
  <c r="O121" i="3"/>
  <c r="P121" i="3"/>
  <c r="O118" i="3"/>
  <c r="O41" i="3"/>
  <c r="P41" i="3"/>
  <c r="P583" i="3"/>
  <c r="O583" i="3"/>
  <c r="O507" i="3"/>
  <c r="P507" i="3"/>
  <c r="P483" i="3"/>
  <c r="O483" i="3"/>
  <c r="O444" i="3"/>
  <c r="P444" i="3"/>
  <c r="P324" i="3"/>
  <c r="O324" i="3"/>
  <c r="O138" i="3"/>
  <c r="P138" i="3"/>
  <c r="O127" i="3"/>
  <c r="P127" i="3"/>
  <c r="O276" i="3"/>
  <c r="P335" i="3"/>
  <c r="O335" i="3"/>
  <c r="P200" i="3"/>
  <c r="O200" i="3"/>
  <c r="O567" i="3"/>
  <c r="P567" i="3"/>
  <c r="P423" i="3"/>
  <c r="O423" i="3"/>
  <c r="P470" i="3"/>
  <c r="O470" i="3"/>
  <c r="P450" i="3"/>
  <c r="O450" i="3"/>
  <c r="O391" i="3"/>
  <c r="P391" i="3"/>
  <c r="O141" i="3"/>
  <c r="P141" i="3"/>
  <c r="O61" i="3"/>
  <c r="P61" i="3"/>
  <c r="P53" i="3"/>
  <c r="O53" i="3"/>
  <c r="O222" i="3"/>
  <c r="P222" i="3"/>
  <c r="O184" i="3"/>
  <c r="P184" i="3"/>
  <c r="O144" i="3"/>
  <c r="P144" i="3"/>
  <c r="P101" i="3"/>
  <c r="O101" i="3"/>
  <c r="P98" i="3"/>
  <c r="P56" i="3"/>
  <c r="O23" i="3"/>
  <c r="I9" i="4"/>
  <c r="G203" i="4"/>
  <c r="D21" i="1" s="1"/>
  <c r="F203" i="14"/>
  <c r="G23" i="1" s="1"/>
  <c r="F63" i="10"/>
  <c r="G22" i="1" s="1"/>
  <c r="P71" i="3"/>
  <c r="P558" i="3"/>
  <c r="O558" i="3"/>
  <c r="O555" i="3"/>
  <c r="P555" i="3"/>
  <c r="O434" i="3"/>
  <c r="P434" i="3"/>
  <c r="P336" i="3"/>
  <c r="O303" i="3"/>
  <c r="P303" i="3"/>
  <c r="P217" i="3"/>
  <c r="O109" i="3"/>
  <c r="P109" i="3"/>
  <c r="J584" i="3"/>
  <c r="P182" i="3"/>
  <c r="P312" i="3"/>
  <c r="O98" i="3"/>
  <c r="O195" i="3"/>
  <c r="P553" i="3"/>
  <c r="O546" i="3"/>
  <c r="P537" i="3"/>
  <c r="O536" i="3"/>
  <c r="O526" i="3"/>
  <c r="O501" i="3"/>
  <c r="O454" i="3"/>
  <c r="P416" i="3"/>
  <c r="O397" i="3"/>
  <c r="P359" i="3"/>
  <c r="P350" i="3"/>
  <c r="O345" i="3"/>
  <c r="P333" i="3"/>
  <c r="O325" i="3"/>
  <c r="O322" i="3"/>
  <c r="P315" i="3"/>
  <c r="O304" i="3"/>
  <c r="P300" i="3"/>
  <c r="O292" i="3"/>
  <c r="P286" i="3"/>
  <c r="P285" i="3"/>
  <c r="O277" i="3"/>
  <c r="P266" i="3"/>
  <c r="O249" i="3"/>
  <c r="O220" i="3"/>
  <c r="O212" i="3"/>
  <c r="P163" i="3"/>
  <c r="O157" i="3"/>
  <c r="O148" i="3"/>
  <c r="O116" i="3"/>
  <c r="P66" i="3"/>
  <c r="P45" i="3"/>
  <c r="P36" i="3"/>
  <c r="P18" i="3"/>
  <c r="P548" i="3"/>
  <c r="P491" i="3"/>
  <c r="O445" i="3"/>
  <c r="P339" i="3"/>
  <c r="O209" i="3"/>
  <c r="P104" i="3"/>
  <c r="P26" i="3"/>
  <c r="P231" i="3"/>
  <c r="P176" i="3"/>
  <c r="P237" i="3"/>
  <c r="P478" i="3"/>
  <c r="P510" i="3"/>
  <c r="O448" i="3"/>
  <c r="P538" i="3"/>
  <c r="O502" i="3"/>
  <c r="O492" i="3"/>
  <c r="P476" i="3"/>
  <c r="O403" i="3"/>
  <c r="O389" i="3"/>
  <c r="O369" i="3"/>
  <c r="P366" i="3"/>
  <c r="P331" i="3"/>
  <c r="O310" i="3"/>
  <c r="O298" i="3"/>
  <c r="P187" i="3"/>
  <c r="O161" i="3"/>
  <c r="P155" i="3"/>
  <c r="P79" i="3"/>
  <c r="P12" i="3"/>
  <c r="G26" i="11"/>
  <c r="H26" i="11" s="1"/>
  <c r="J26" i="11" s="1"/>
  <c r="O242" i="3"/>
  <c r="O189" i="3"/>
  <c r="P167" i="3"/>
  <c r="P112" i="3"/>
  <c r="P84" i="3"/>
  <c r="P29" i="3"/>
  <c r="P142" i="3"/>
  <c r="P206" i="3"/>
  <c r="P44" i="3"/>
  <c r="O418" i="3"/>
  <c r="O471" i="3"/>
  <c r="P160" i="3"/>
  <c r="O347" i="3"/>
  <c r="O581" i="3"/>
  <c r="O578" i="3"/>
  <c r="O572" i="3"/>
  <c r="O566" i="3"/>
  <c r="O557" i="3"/>
  <c r="P554" i="3"/>
  <c r="O527" i="3"/>
  <c r="P469" i="3"/>
  <c r="O468" i="3"/>
  <c r="O458" i="3"/>
  <c r="O446" i="3"/>
  <c r="O372" i="3"/>
  <c r="O363" i="3"/>
  <c r="P320" i="3"/>
  <c r="O250" i="3"/>
  <c r="O243" i="3"/>
  <c r="O218" i="3"/>
  <c r="O196" i="3"/>
  <c r="O186" i="3"/>
  <c r="O177" i="3"/>
  <c r="P140" i="3"/>
  <c r="O75" i="3"/>
  <c r="G23" i="11"/>
  <c r="H23" i="11" s="1"/>
  <c r="J23" i="11" s="1"/>
  <c r="O551" i="3"/>
  <c r="O427" i="3"/>
  <c r="P330" i="3"/>
  <c r="O68" i="3"/>
  <c r="P189" i="3"/>
  <c r="P118" i="3"/>
  <c r="P107" i="3"/>
  <c r="O362" i="3"/>
  <c r="P192" i="3"/>
  <c r="O509" i="3"/>
  <c r="O506" i="3"/>
  <c r="P495" i="3"/>
  <c r="P473" i="3"/>
  <c r="O465" i="3"/>
  <c r="P436" i="3"/>
  <c r="O272" i="3"/>
  <c r="P188" i="3"/>
  <c r="P172" i="3"/>
  <c r="P63" i="3"/>
  <c r="G48" i="11"/>
  <c r="H48" i="11" s="1"/>
  <c r="J48" i="11" s="1"/>
  <c r="G18" i="11"/>
  <c r="H18" i="11" s="1"/>
  <c r="J18" i="11" s="1"/>
  <c r="P457" i="3"/>
  <c r="O254" i="3"/>
  <c r="O4" i="3"/>
  <c r="P209" i="3"/>
  <c r="P198" i="3"/>
  <c r="O217" i="3"/>
  <c r="P179" i="3"/>
  <c r="O504" i="3"/>
  <c r="O167" i="3"/>
  <c r="O402" i="3"/>
  <c r="O268" i="3"/>
  <c r="P374" i="3"/>
  <c r="P74" i="3"/>
  <c r="O386" i="3"/>
  <c r="O516" i="3"/>
  <c r="P456" i="3"/>
  <c r="P447" i="3"/>
  <c r="P404" i="3"/>
  <c r="P378" i="3"/>
  <c r="P308" i="3"/>
  <c r="O293" i="3"/>
  <c r="O278" i="3"/>
  <c r="P275" i="3"/>
  <c r="P257" i="3"/>
  <c r="O226" i="3"/>
  <c r="O133" i="3"/>
  <c r="P7" i="3"/>
  <c r="G15" i="11"/>
  <c r="H15" i="11" s="1"/>
  <c r="J15" i="11" s="1"/>
  <c r="O561" i="3"/>
  <c r="O203" i="3"/>
  <c r="O173" i="3"/>
  <c r="P48" i="3"/>
  <c r="O104" i="3"/>
  <c r="I203" i="4"/>
  <c r="G21" i="1" s="1"/>
  <c r="O491" i="3"/>
  <c r="O576" i="3"/>
  <c r="P551" i="3"/>
  <c r="O548" i="3"/>
  <c r="P542" i="3"/>
  <c r="P535" i="3"/>
  <c r="P531" i="3"/>
  <c r="O503" i="3"/>
  <c r="O477" i="3"/>
  <c r="P427" i="3"/>
  <c r="O311" i="3"/>
  <c r="O284" i="3"/>
  <c r="P254" i="3"/>
  <c r="P230" i="3"/>
  <c r="O219" i="3"/>
  <c r="P123" i="3"/>
  <c r="O100" i="3"/>
  <c r="O64" i="3"/>
  <c r="O34" i="3"/>
  <c r="O11" i="3"/>
  <c r="P4" i="3"/>
  <c r="F53" i="7"/>
  <c r="G25" i="1" s="1"/>
  <c r="O294" i="3"/>
  <c r="P294" i="3"/>
  <c r="P248" i="3"/>
  <c r="P390" i="3"/>
  <c r="O541" i="3"/>
  <c r="P541" i="3"/>
  <c r="O529" i="3"/>
  <c r="P529" i="3"/>
  <c r="P521" i="3"/>
  <c r="P501" i="3"/>
  <c r="P486" i="3"/>
  <c r="O486" i="3"/>
  <c r="O459" i="3"/>
  <c r="O367" i="3"/>
  <c r="P367" i="3"/>
  <c r="O348" i="3"/>
  <c r="O331" i="3"/>
  <c r="O170" i="3"/>
  <c r="P170" i="3"/>
  <c r="O153" i="3"/>
  <c r="P440" i="3"/>
  <c r="O440" i="3"/>
  <c r="O291" i="3"/>
  <c r="P291" i="3"/>
  <c r="O404" i="3"/>
  <c r="P572" i="3"/>
  <c r="P474" i="3"/>
  <c r="O474" i="3"/>
  <c r="O301" i="3"/>
  <c r="P301" i="3"/>
  <c r="P265" i="3"/>
  <c r="O265" i="3"/>
  <c r="P131" i="3"/>
  <c r="O131" i="3"/>
  <c r="P309" i="3"/>
  <c r="O309" i="3"/>
  <c r="P547" i="3"/>
  <c r="P575" i="3"/>
  <c r="P571" i="3"/>
  <c r="P557" i="3"/>
  <c r="O545" i="3"/>
  <c r="O530" i="3"/>
  <c r="P438" i="3"/>
  <c r="O388" i="3"/>
  <c r="P388" i="3"/>
  <c r="O376" i="3"/>
  <c r="P376" i="3"/>
  <c r="P334" i="3"/>
  <c r="O295" i="3"/>
  <c r="O210" i="3"/>
  <c r="P210" i="3"/>
  <c r="O171" i="3"/>
  <c r="P171" i="3"/>
  <c r="O408" i="3"/>
  <c r="P408" i="3"/>
  <c r="O580" i="3"/>
  <c r="P573" i="3"/>
  <c r="P564" i="3"/>
  <c r="P546" i="3"/>
  <c r="P508" i="3"/>
  <c r="O481" i="3"/>
  <c r="P481" i="3"/>
  <c r="O432" i="3"/>
  <c r="P432" i="3"/>
  <c r="O421" i="3"/>
  <c r="P421" i="3"/>
  <c r="P379" i="3"/>
  <c r="O379" i="3"/>
  <c r="O371" i="3"/>
  <c r="P371" i="3"/>
  <c r="O326" i="3"/>
  <c r="P326" i="3"/>
  <c r="P316" i="3"/>
  <c r="O316" i="3"/>
  <c r="P287" i="3"/>
  <c r="P581" i="3"/>
  <c r="O565" i="3"/>
  <c r="P561" i="3"/>
  <c r="O549" i="3"/>
  <c r="P549" i="3"/>
  <c r="P511" i="3"/>
  <c r="O511" i="3"/>
  <c r="P493" i="3"/>
  <c r="P472" i="3"/>
  <c r="O472" i="3"/>
  <c r="P400" i="3"/>
  <c r="O400" i="3"/>
  <c r="O359" i="3"/>
  <c r="O355" i="3"/>
  <c r="P355" i="3"/>
  <c r="P352" i="3"/>
  <c r="O352" i="3"/>
  <c r="P344" i="3"/>
  <c r="O344" i="3"/>
  <c r="O505" i="3"/>
  <c r="P505" i="3"/>
  <c r="P297" i="3"/>
  <c r="O381" i="3"/>
  <c r="O330" i="3"/>
  <c r="O569" i="3"/>
  <c r="P569" i="3"/>
  <c r="O540" i="3"/>
  <c r="P540" i="3"/>
  <c r="P536" i="3"/>
  <c r="O531" i="3"/>
  <c r="P509" i="3"/>
  <c r="P500" i="3"/>
  <c r="P492" i="3"/>
  <c r="P410" i="3"/>
  <c r="P363" i="3"/>
  <c r="P296" i="3"/>
  <c r="O296" i="3"/>
  <c r="P235" i="3"/>
  <c r="O235" i="3"/>
  <c r="P191" i="3"/>
  <c r="O191" i="3"/>
  <c r="O447" i="3"/>
  <c r="P550" i="3"/>
  <c r="P496" i="3"/>
  <c r="O496" i="3"/>
  <c r="P482" i="3"/>
  <c r="O482" i="3"/>
  <c r="O449" i="3"/>
  <c r="P449" i="3"/>
  <c r="O414" i="3"/>
  <c r="P414" i="3"/>
  <c r="O342" i="3"/>
  <c r="P342" i="3"/>
  <c r="O288" i="3"/>
  <c r="P288" i="3"/>
  <c r="P205" i="3"/>
  <c r="O205" i="3"/>
  <c r="P178" i="3"/>
  <c r="O178" i="3"/>
  <c r="O123" i="3"/>
  <c r="P58" i="3"/>
  <c r="O58" i="3"/>
  <c r="O43" i="3"/>
  <c r="P43" i="3"/>
  <c r="O33" i="3"/>
  <c r="P33" i="3"/>
  <c r="P81" i="3"/>
  <c r="O81" i="3"/>
  <c r="O108" i="3"/>
  <c r="P108" i="3"/>
  <c r="O59" i="3"/>
  <c r="P59" i="3"/>
  <c r="P34" i="3"/>
  <c r="P11" i="3"/>
  <c r="P485" i="3"/>
  <c r="P477" i="3"/>
  <c r="P445" i="3"/>
  <c r="P431" i="3"/>
  <c r="P420" i="3"/>
  <c r="P412" i="3"/>
  <c r="P407" i="3"/>
  <c r="P384" i="3"/>
  <c r="P375" i="3"/>
  <c r="O366" i="3"/>
  <c r="P341" i="3"/>
  <c r="P325" i="3"/>
  <c r="O315" i="3"/>
  <c r="P304" i="3"/>
  <c r="O283" i="3"/>
  <c r="P279" i="3"/>
  <c r="O274" i="3"/>
  <c r="P260" i="3"/>
  <c r="P251" i="3"/>
  <c r="O238" i="3"/>
  <c r="O232" i="3"/>
  <c r="P218" i="3"/>
  <c r="P196" i="3"/>
  <c r="P173" i="3"/>
  <c r="P156" i="3"/>
  <c r="P148" i="3"/>
  <c r="O132" i="3"/>
  <c r="P97" i="3"/>
  <c r="P82" i="3"/>
  <c r="O39" i="3"/>
  <c r="P39" i="3"/>
  <c r="O105" i="3"/>
  <c r="P284" i="3"/>
  <c r="P280" i="3"/>
  <c r="P242" i="3"/>
  <c r="P233" i="3"/>
  <c r="P219" i="3"/>
  <c r="P212" i="3"/>
  <c r="P197" i="3"/>
  <c r="P51" i="3"/>
  <c r="O51" i="3"/>
  <c r="P32" i="3"/>
  <c r="O32" i="3"/>
  <c r="P422" i="3"/>
  <c r="P399" i="3"/>
  <c r="P372" i="3"/>
  <c r="P351" i="3"/>
  <c r="P343" i="3"/>
  <c r="O334" i="3"/>
  <c r="P327" i="3"/>
  <c r="O308" i="3"/>
  <c r="P295" i="3"/>
  <c r="P243" i="3"/>
  <c r="P234" i="3"/>
  <c r="P220" i="3"/>
  <c r="P204" i="3"/>
  <c r="O122" i="3"/>
  <c r="P60" i="3"/>
  <c r="P55" i="3"/>
  <c r="O40" i="3"/>
  <c r="P40" i="3"/>
  <c r="K584" i="3"/>
  <c r="D20" i="1" s="1"/>
  <c r="F53" i="12"/>
  <c r="G26" i="1" s="1"/>
  <c r="G50" i="11"/>
  <c r="H50" i="11" s="1"/>
  <c r="J50" i="11" s="1"/>
  <c r="G44" i="11"/>
  <c r="H44" i="11" s="1"/>
  <c r="J44" i="11" s="1"/>
  <c r="G36" i="11"/>
  <c r="H36" i="11" s="1"/>
  <c r="J36" i="11" s="1"/>
  <c r="G28" i="11"/>
  <c r="H28" i="11" s="1"/>
  <c r="J28" i="11" s="1"/>
  <c r="G20" i="11"/>
  <c r="H20" i="11" s="1"/>
  <c r="J20" i="11" s="1"/>
  <c r="G12" i="11"/>
  <c r="H12" i="11" s="1"/>
  <c r="J12" i="11" s="1"/>
  <c r="G6" i="11"/>
  <c r="H6" i="11" s="1"/>
  <c r="J6" i="11" s="1"/>
  <c r="P100" i="3"/>
  <c r="P91" i="3"/>
  <c r="P68" i="3"/>
  <c r="G47" i="11"/>
  <c r="H47" i="11" s="1"/>
  <c r="J47" i="11" s="1"/>
  <c r="G41" i="11"/>
  <c r="H41" i="11" s="1"/>
  <c r="J41" i="11" s="1"/>
  <c r="G33" i="11"/>
  <c r="H33" i="11" s="1"/>
  <c r="J33" i="11" s="1"/>
  <c r="G25" i="11"/>
  <c r="H25" i="11" s="1"/>
  <c r="J25" i="11" s="1"/>
  <c r="G17" i="11"/>
  <c r="H17" i="11" s="1"/>
  <c r="J17" i="11" s="1"/>
  <c r="G9" i="11"/>
  <c r="H9" i="11" s="1"/>
  <c r="J9" i="11" s="1"/>
  <c r="P92" i="3"/>
  <c r="P28" i="3"/>
  <c r="G52" i="11"/>
  <c r="H52" i="11" s="1"/>
  <c r="J52" i="11" s="1"/>
  <c r="G38" i="11"/>
  <c r="H38" i="11" s="1"/>
  <c r="J38" i="11" s="1"/>
  <c r="G30" i="11"/>
  <c r="H30" i="11" s="1"/>
  <c r="J30" i="11" s="1"/>
  <c r="G22" i="11"/>
  <c r="H22" i="11" s="1"/>
  <c r="J22" i="11" s="1"/>
  <c r="G14" i="11"/>
  <c r="H14" i="11" s="1"/>
  <c r="J14" i="11" s="1"/>
  <c r="G8" i="11"/>
  <c r="H8" i="11" s="1"/>
  <c r="J8" i="11" s="1"/>
  <c r="G49" i="11"/>
  <c r="H49" i="11" s="1"/>
  <c r="J49" i="11" s="1"/>
  <c r="G43" i="11"/>
  <c r="H43" i="11" s="1"/>
  <c r="J43" i="11" s="1"/>
  <c r="G35" i="11"/>
  <c r="H35" i="11" s="1"/>
  <c r="J35" i="11" s="1"/>
  <c r="G27" i="11"/>
  <c r="H27" i="11" s="1"/>
  <c r="J27" i="11" s="1"/>
  <c r="G19" i="11"/>
  <c r="H19" i="11" s="1"/>
  <c r="J19" i="11" s="1"/>
  <c r="G11" i="11"/>
  <c r="H11" i="11" s="1"/>
  <c r="J11" i="11" s="1"/>
  <c r="G5" i="11"/>
  <c r="G46" i="11"/>
  <c r="H46" i="11" s="1"/>
  <c r="J46" i="11" s="1"/>
  <c r="G40" i="11"/>
  <c r="H40" i="11" s="1"/>
  <c r="J40" i="11" s="1"/>
  <c r="G32" i="11"/>
  <c r="H32" i="11" s="1"/>
  <c r="J32" i="11" s="1"/>
  <c r="G24" i="11"/>
  <c r="H24" i="11" s="1"/>
  <c r="J24" i="11" s="1"/>
  <c r="G16" i="11"/>
  <c r="H16" i="11" s="1"/>
  <c r="J16" i="11" s="1"/>
  <c r="G51" i="11"/>
  <c r="H51" i="11" s="1"/>
  <c r="J51" i="11" s="1"/>
  <c r="G37" i="11"/>
  <c r="H37" i="11" s="1"/>
  <c r="J37" i="11" s="1"/>
  <c r="G29" i="11"/>
  <c r="H29" i="11" s="1"/>
  <c r="J29" i="11" s="1"/>
  <c r="G21" i="11"/>
  <c r="H21" i="11" s="1"/>
  <c r="J21" i="11" s="1"/>
  <c r="G13" i="11"/>
  <c r="H13" i="11" s="1"/>
  <c r="J13" i="11" s="1"/>
  <c r="O584" i="3" l="1"/>
  <c r="P584" i="3"/>
  <c r="G20" i="1" s="1"/>
  <c r="H5" i="11"/>
  <c r="G53" i="11"/>
  <c r="G28" i="1" l="1"/>
  <c r="H20" i="1" s="1"/>
  <c r="J5" i="11"/>
  <c r="J53" i="11" s="1"/>
  <c r="H53" i="11"/>
  <c r="D27" i="1" s="1"/>
  <c r="H28" i="1" l="1"/>
  <c r="H21" i="1"/>
  <c r="H26" i="1"/>
  <c r="H23" i="1"/>
  <c r="H24" i="1"/>
  <c r="H22" i="1"/>
  <c r="H25" i="1"/>
  <c r="E27" i="1"/>
  <c r="D28" i="1"/>
  <c r="E25" i="1" l="1"/>
  <c r="E26" i="1"/>
  <c r="E22" i="1"/>
  <c r="E24" i="1"/>
  <c r="E21" i="1"/>
  <c r="E23" i="1"/>
  <c r="E28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BAKARA4</author>
    <author>tamas</author>
  </authors>
  <commentList>
    <comment ref="F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שדה חובה::</t>
        </r>
        <r>
          <rPr>
            <sz val="8"/>
            <color indexed="81"/>
            <rFont val="Tahoma"/>
            <family val="2"/>
          </rPr>
          <t xml:space="preserve">
DD/MM/YYYY</t>
        </r>
      </text>
    </comment>
    <comment ref="A8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חובה למלא את כל השדות תחת סעיף פרטים כלליים</t>
        </r>
      </text>
    </comment>
  </commentList>
</comments>
</file>

<file path=xl/sharedStrings.xml><?xml version="1.0" encoding="utf-8"?>
<sst xmlns="http://schemas.openxmlformats.org/spreadsheetml/2006/main" count="169" uniqueCount="118">
  <si>
    <t xml:space="preserve">מס' </t>
  </si>
  <si>
    <t>סוג ההוצאה</t>
  </si>
  <si>
    <t>חומרים וציוד מתכלה</t>
  </si>
  <si>
    <t>סה"כ</t>
  </si>
  <si>
    <t>טלפון איש הקשר</t>
  </si>
  <si>
    <t>מיקוד</t>
  </si>
  <si>
    <t>ישוב</t>
  </si>
  <si>
    <t>מספר</t>
  </si>
  <si>
    <t xml:space="preserve"> </t>
  </si>
  <si>
    <t>שם החברה</t>
  </si>
  <si>
    <t>מס' סד'</t>
  </si>
  <si>
    <t xml:space="preserve">חותמת חברה </t>
  </si>
  <si>
    <t xml:space="preserve">שם וחתימת מנהל הכספים </t>
  </si>
  <si>
    <t>שם וחתימת מנהל המחקר</t>
  </si>
  <si>
    <t>רבעון ראשון</t>
  </si>
  <si>
    <t>רבעון שני</t>
  </si>
  <si>
    <t>רבעון שלישי</t>
  </si>
  <si>
    <t>רבעון רביעי</t>
  </si>
  <si>
    <t>אחר</t>
  </si>
  <si>
    <t>נכון לתאריך :</t>
  </si>
  <si>
    <t>נימוק לשינוי</t>
  </si>
  <si>
    <t>כתובת החברה: רחוב</t>
  </si>
  <si>
    <t>חלקיות משרה</t>
  </si>
  <si>
    <t>סעיף כח אדם - שכר</t>
  </si>
  <si>
    <t>תאריך:</t>
  </si>
  <si>
    <t>סה"כ משכורות:</t>
  </si>
  <si>
    <t>(על החברה למלא רק את התאים הצבועים בלבן)</t>
  </si>
  <si>
    <t>פרטים כלליים</t>
  </si>
  <si>
    <t>נושא המחקר</t>
  </si>
  <si>
    <t>E-MAIL</t>
  </si>
  <si>
    <t>פקס חברה</t>
  </si>
  <si>
    <t>טלפון חברה</t>
  </si>
  <si>
    <t>אחוז תעסוקה במו"פ</t>
  </si>
  <si>
    <t xml:space="preserve">עלויות סוציאליות לחודש </t>
  </si>
  <si>
    <t>סה"כ שכר מומלץ ע"י בודק מקצועי</t>
  </si>
  <si>
    <t>שנות אדם מומלצות בודק מקצועי</t>
  </si>
  <si>
    <t xml:space="preserve"> סוג החומרים (תאור הפריט או הסוג)</t>
  </si>
  <si>
    <t>המכלול בו משתלב הפריט המבוקש</t>
  </si>
  <si>
    <t>כמות</t>
  </si>
  <si>
    <t>מהות העבודה (לדוגמא: תכנות, מכניקה וכו')</t>
  </si>
  <si>
    <t>שם קבלן המשנה (יש לרכז את כל הקב"מ לפי מהות העבודה)</t>
  </si>
  <si>
    <t>הפעילות</t>
  </si>
  <si>
    <t>תוצאות הפעילות בתכנית המו"פ</t>
  </si>
  <si>
    <t>תקופת המחקר:</t>
  </si>
  <si>
    <t>תאריך סיום:</t>
  </si>
  <si>
    <t>תאריך התחלה:</t>
  </si>
  <si>
    <t>קבלני משנה בארץ</t>
  </si>
  <si>
    <t>קבלני משנה בחו"ל</t>
  </si>
  <si>
    <t>שכר</t>
  </si>
  <si>
    <t>תואר מקצועי</t>
  </si>
  <si>
    <t>תפקיד במחקר</t>
  </si>
  <si>
    <t>פרטי העובד</t>
  </si>
  <si>
    <t>נתוני שכר בגין חודש ממוצע לעובד</t>
  </si>
  <si>
    <t>סה"כ שכר</t>
  </si>
  <si>
    <t>סה"כ מומלץ בודק מקצועי</t>
  </si>
  <si>
    <t>תאריך הכנה</t>
  </si>
  <si>
    <t>שם בודק מקצועי</t>
  </si>
  <si>
    <t>אחוז מהתקציב</t>
  </si>
  <si>
    <t>הזנת 3 השדות לעיל הינה תנאי למשיכת התקציב לשדות מטה</t>
  </si>
  <si>
    <t>מס' חודשי מחקר:</t>
  </si>
  <si>
    <t>מספר חברה ברשם החברות (ח.פ.)</t>
  </si>
  <si>
    <t>גרסה:</t>
  </si>
  <si>
    <t>שם משפחה + שם פרטי (למיין לפי שם המשפחה)</t>
  </si>
  <si>
    <t>פירוט תקציב מו"פ שבוצע - במסגרת בקשה לפי סעיף 20א'</t>
  </si>
  <si>
    <t>סה"כ הוצאות מו"פ</t>
  </si>
  <si>
    <t>שנות אדם במו"פ  בפועל</t>
  </si>
  <si>
    <t>שכר במו"פ - בפועל</t>
  </si>
  <si>
    <t xml:space="preserve">אחוז תעסוקה במו"פ </t>
  </si>
  <si>
    <t>מס' חודשי עבודה במו"פ</t>
  </si>
  <si>
    <t>ציוד ופחת</t>
  </si>
  <si>
    <t>למילוי ע"י הבודק המקצועי</t>
  </si>
  <si>
    <t>למילוי ע"י הבודק</t>
  </si>
  <si>
    <t>למילוי הבודק המקצועי</t>
  </si>
  <si>
    <t>שם ראש התחום</t>
  </si>
  <si>
    <t>סוג הציוד</t>
  </si>
  <si>
    <t>עלות הציוד</t>
  </si>
  <si>
    <t>פחת מסך העלות לתקופת כתב אישור (33% לשנה)</t>
  </si>
  <si>
    <t xml:space="preserve">אחוז השימוש בציוד בתיק </t>
  </si>
  <si>
    <t>מס' חודשי מו"פ</t>
  </si>
  <si>
    <t>מס' חודשי שימוש בציוד</t>
  </si>
  <si>
    <t>למילוי לטובת הבורסה</t>
  </si>
  <si>
    <t>תקורות</t>
  </si>
  <si>
    <r>
      <t xml:space="preserve">ריכוז התקציב המבוקש </t>
    </r>
    <r>
      <rPr>
        <sz val="10"/>
        <rFont val="Arial"/>
        <family val="2"/>
      </rPr>
      <t>(נקלט אוטומטית מתוך הגליונות)</t>
    </r>
  </si>
  <si>
    <r>
      <t>סה"כ מוגבל בתקרות ו</t>
    </r>
    <r>
      <rPr>
        <b/>
        <u/>
        <sz val="10"/>
        <rFont val="Arial"/>
        <family val="2"/>
      </rPr>
      <t>ניתן</t>
    </r>
    <r>
      <rPr>
        <b/>
        <sz val="10"/>
        <rFont val="Arial"/>
        <family val="2"/>
      </rPr>
      <t xml:space="preserve"> לאישור בדו"ח זה</t>
    </r>
  </si>
  <si>
    <t>סעיף חומרים וציוד מתכלה</t>
  </si>
  <si>
    <t xml:space="preserve">סעיף קבלני משנה בחוץ לארץ </t>
  </si>
  <si>
    <t>סעיף קבלני משנה בישראל</t>
  </si>
  <si>
    <t>סעיף פטנטים (אין לכלול הוצאות ליטגציה)</t>
  </si>
  <si>
    <t xml:space="preserve">סעיף שונות </t>
  </si>
  <si>
    <r>
      <t xml:space="preserve">סעיף ציוד </t>
    </r>
    <r>
      <rPr>
        <b/>
        <sz val="12"/>
        <rFont val="Arial"/>
        <family val="2"/>
      </rPr>
      <t>(ימולא בבקשה המופנת להטבות הבורסה בלבד)</t>
    </r>
  </si>
  <si>
    <t>פטנטים</t>
  </si>
  <si>
    <t xml:space="preserve">שונות </t>
  </si>
  <si>
    <r>
      <t xml:space="preserve">תאריך רכישה </t>
    </r>
    <r>
      <rPr>
        <b/>
        <sz val="8"/>
        <rFont val="Arial"/>
        <family val="2"/>
      </rPr>
      <t>(dd/mm/yyyy)</t>
    </r>
  </si>
  <si>
    <t>שכר חודשי ממוצע בתקופה המדווחת</t>
  </si>
  <si>
    <t>יחידת מידה (ק"ג, גרם, מ"ר וכו')</t>
  </si>
  <si>
    <t>שם הפטנט או מספרו</t>
  </si>
  <si>
    <t>תקורות (המשוייכות למו"פ בלבד)</t>
  </si>
  <si>
    <t>ארץ</t>
  </si>
  <si>
    <t>חו"ל</t>
  </si>
  <si>
    <t xml:space="preserve">מחיר יחידה </t>
  </si>
  <si>
    <t>דיווח לפי מטבע:</t>
  </si>
  <si>
    <t xml:space="preserve"> ש"ח</t>
  </si>
  <si>
    <t>דולר</t>
  </si>
  <si>
    <t>סעיף עקיפות למו"פ - חברה מתחילה (חוק האנג'לים)</t>
  </si>
  <si>
    <t>מהות ההוצאה</t>
  </si>
  <si>
    <t>פירוט ההוצאה</t>
  </si>
  <si>
    <t>הקשר של ההוצאה למו"פ</t>
  </si>
  <si>
    <t>כח אדם</t>
  </si>
  <si>
    <t>חומרים</t>
  </si>
  <si>
    <t>קב"מ חול</t>
  </si>
  <si>
    <t>קב"מ בישראל</t>
  </si>
  <si>
    <t>עקיפות למו"פ - למילוי לטובת "חברה מתחילה"- חוק האנג'לים בלבד</t>
  </si>
  <si>
    <t>מס' חברה ברשות החדשנות (אם קיים)</t>
  </si>
  <si>
    <t>איש קשר לרשות החדשנות</t>
  </si>
  <si>
    <t>קישור לאתר רשות החדשנות</t>
  </si>
  <si>
    <t>k</t>
  </si>
  <si>
    <t>-</t>
  </si>
  <si>
    <t>MDA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</si>
</sst>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_ ;_ * \-#,##0_ ;_ * &quot;-&quot;_ ;_ @_ "/>
    <numFmt numFmtId="165" formatCode="_ * #,##0.00_ ;_ * \-#,##0.00_ ;_ * &quot;-&quot;??_ ;_ @_ "/>
    <numFmt numFmtId="166" formatCode="[&lt;=9999999][$-1000000]###\-####;[$-1000000]\(###\)\ ###\-####"/>
    <numFmt numFmtId="167" formatCode="mm/yy"/>
    <numFmt numFmtId="168" formatCode="0.0%"/>
    <numFmt numFmtId="169" formatCode="#,##0.0"/>
    <numFmt numFmtId="170" formatCode="#,##0_ ;[Red]\-#,##0\ "/>
    <numFmt numFmtId="171" formatCode="#,##0.0_ ;[Red]\-#,##0.0\ "/>
  </numFmts>
  <fonts count="29" x14ac:knownFonts="1">
    <font>
      <sz val="10"/>
      <name val="Arial"/>
      <charset val="177"/>
    </font>
    <font>
      <sz val="10"/>
      <name val="Arial"/>
      <charset val="177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bgColor indexed="22"/>
      </patternFill>
    </fill>
    <fill>
      <patternFill patternType="gray0625">
        <fgColor indexed="8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11">
    <xf numFmtId="0" fontId="0" fillId="0" borderId="0" xfId="0"/>
    <xf numFmtId="0" fontId="10" fillId="2" borderId="0" xfId="0" applyFont="1" applyFill="1"/>
    <xf numFmtId="0" fontId="11" fillId="3" borderId="1" xfId="0" applyFont="1" applyFill="1" applyBorder="1" applyAlignment="1">
      <alignment horizontal="center" wrapText="1" readingOrder="2"/>
    </xf>
    <xf numFmtId="0" fontId="11" fillId="4" borderId="2" xfId="0" applyFont="1" applyFill="1" applyBorder="1" applyAlignment="1">
      <alignment horizont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0" borderId="2" xfId="0" applyFont="1" applyBorder="1" applyAlignment="1" applyProtection="1">
      <alignment vertical="center" wrapText="1" readingOrder="2"/>
      <protection locked="0"/>
    </xf>
    <xf numFmtId="3" fontId="10" fillId="0" borderId="2" xfId="4" applyNumberFormat="1" applyFont="1" applyBorder="1" applyAlignment="1" applyProtection="1">
      <alignment horizontal="center" vertical="center" wrapText="1"/>
      <protection locked="0"/>
    </xf>
    <xf numFmtId="3" fontId="10" fillId="0" borderId="2" xfId="4" quotePrefix="1" applyNumberFormat="1" applyFont="1" applyBorder="1" applyAlignment="1" applyProtection="1">
      <alignment horizontal="center" vertical="center"/>
      <protection locked="0"/>
    </xf>
    <xf numFmtId="3" fontId="10" fillId="3" borderId="2" xfId="0" applyNumberFormat="1" applyFont="1" applyFill="1" applyBorder="1" applyAlignment="1">
      <alignment horizontal="center" vertical="center" wrapText="1" readingOrder="2"/>
    </xf>
    <xf numFmtId="3" fontId="10" fillId="0" borderId="2" xfId="0" applyNumberFormat="1" applyFont="1" applyBorder="1" applyAlignment="1">
      <alignment horizontal="right" vertical="center" wrapText="1" readingOrder="2"/>
    </xf>
    <xf numFmtId="170" fontId="10" fillId="4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3" fontId="10" fillId="0" borderId="2" xfId="4" quotePrefix="1" applyNumberFormat="1" applyFont="1" applyBorder="1" applyAlignment="1" applyProtection="1">
      <alignment horizontal="center" vertical="center" wrapText="1"/>
      <protection locked="0"/>
    </xf>
    <xf numFmtId="3" fontId="10" fillId="0" borderId="2" xfId="4" applyNumberFormat="1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vertical="center" wrapText="1" readingOrder="2"/>
    </xf>
    <xf numFmtId="0" fontId="11" fillId="3" borderId="2" xfId="0" applyFont="1" applyFill="1" applyBorder="1" applyAlignment="1">
      <alignment horizontal="center" vertical="center" wrapText="1" readingOrder="2"/>
    </xf>
    <xf numFmtId="3" fontId="10" fillId="5" borderId="2" xfId="0" applyNumberFormat="1" applyFont="1" applyFill="1" applyBorder="1" applyAlignment="1">
      <alignment horizontal="center" vertical="center" wrapText="1" readingOrder="2"/>
    </xf>
    <xf numFmtId="3" fontId="11" fillId="4" borderId="2" xfId="0" applyNumberFormat="1" applyFont="1" applyFill="1" applyBorder="1" applyAlignment="1">
      <alignment horizontal="right" vertical="center" readingOrder="2"/>
    </xf>
    <xf numFmtId="3" fontId="10" fillId="4" borderId="2" xfId="0" applyNumberFormat="1" applyFont="1" applyFill="1" applyBorder="1" applyAlignment="1">
      <alignment horizontal="center" vertical="center" wrapText="1" readingOrder="2"/>
    </xf>
    <xf numFmtId="3" fontId="10" fillId="2" borderId="0" xfId="0" applyNumberFormat="1" applyFont="1" applyFill="1"/>
    <xf numFmtId="0" fontId="9" fillId="6" borderId="3" xfId="0" applyFont="1" applyFill="1" applyBorder="1" applyAlignment="1">
      <alignment horizontal="center" wrapText="1" readingOrder="2"/>
    </xf>
    <xf numFmtId="0" fontId="9" fillId="6" borderId="4" xfId="0" applyFont="1" applyFill="1" applyBorder="1" applyAlignment="1">
      <alignment horizontal="center" wrapText="1" readingOrder="1"/>
    </xf>
    <xf numFmtId="0" fontId="9" fillId="7" borderId="4" xfId="0" applyFont="1" applyFill="1" applyBorder="1" applyAlignment="1">
      <alignment horizontal="center" wrapText="1" readingOrder="2"/>
    </xf>
    <xf numFmtId="14" fontId="9" fillId="6" borderId="4" xfId="0" applyNumberFormat="1" applyFont="1" applyFill="1" applyBorder="1" applyAlignment="1">
      <alignment horizontal="center" wrapText="1" readingOrder="2"/>
    </xf>
    <xf numFmtId="49" fontId="9" fillId="7" borderId="5" xfId="0" applyNumberFormat="1" applyFont="1" applyFill="1" applyBorder="1" applyAlignment="1">
      <alignment horizontal="center" wrapText="1" readingOrder="2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/>
    <xf numFmtId="0" fontId="10" fillId="0" borderId="9" xfId="0" applyFont="1" applyBorder="1"/>
    <xf numFmtId="0" fontId="12" fillId="3" borderId="8" xfId="0" applyFont="1" applyFill="1" applyBorder="1" applyAlignment="1">
      <alignment horizontal="center" wrapText="1" readingOrder="2"/>
    </xf>
    <xf numFmtId="0" fontId="13" fillId="3" borderId="0" xfId="0" applyFont="1" applyFill="1" applyAlignment="1">
      <alignment horizontal="center" wrapText="1" readingOrder="2"/>
    </xf>
    <xf numFmtId="0" fontId="12" fillId="3" borderId="0" xfId="0" applyFont="1" applyFill="1" applyAlignment="1">
      <alignment horizontal="center" wrapText="1" readingOrder="2"/>
    </xf>
    <xf numFmtId="0" fontId="12" fillId="3" borderId="0" xfId="0" applyFont="1" applyFill="1" applyAlignment="1">
      <alignment horizontal="right" wrapText="1" readingOrder="2"/>
    </xf>
    <xf numFmtId="14" fontId="12" fillId="3" borderId="0" xfId="0" applyNumberFormat="1" applyFont="1" applyFill="1" applyAlignment="1">
      <alignment horizontal="center" wrapText="1" readingOrder="2"/>
    </xf>
    <xf numFmtId="0" fontId="13" fillId="3" borderId="9" xfId="0" applyFont="1" applyFill="1" applyBorder="1" applyAlignment="1">
      <alignment horizontal="center" wrapText="1" readingOrder="2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3" borderId="8" xfId="0" quotePrefix="1" applyFont="1" applyFill="1" applyBorder="1" applyAlignment="1">
      <alignment horizontal="right" readingOrder="2"/>
    </xf>
    <xf numFmtId="0" fontId="13" fillId="3" borderId="0" xfId="0" applyFont="1" applyFill="1" applyAlignment="1">
      <alignment horizontal="right"/>
    </xf>
    <xf numFmtId="0" fontId="10" fillId="3" borderId="0" xfId="0" applyFont="1" applyFill="1"/>
    <xf numFmtId="0" fontId="12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right"/>
    </xf>
    <xf numFmtId="14" fontId="12" fillId="3" borderId="9" xfId="0" applyNumberFormat="1" applyFont="1" applyFill="1" applyBorder="1" applyAlignment="1">
      <alignment horizontal="center"/>
    </xf>
    <xf numFmtId="0" fontId="10" fillId="3" borderId="8" xfId="0" applyFont="1" applyFill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4" fontId="12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9" fontId="14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 readingOrder="2"/>
    </xf>
    <xf numFmtId="3" fontId="10" fillId="3" borderId="9" xfId="0" applyNumberFormat="1" applyFont="1" applyFill="1" applyBorder="1" applyAlignment="1">
      <alignment horizontal="right" vertical="center" wrapText="1" readingOrder="2"/>
    </xf>
    <xf numFmtId="3" fontId="13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vertical="center"/>
    </xf>
    <xf numFmtId="3" fontId="11" fillId="3" borderId="9" xfId="0" applyNumberFormat="1" applyFont="1" applyFill="1" applyBorder="1" applyAlignment="1">
      <alignment horizontal="right" vertical="center" wrapText="1" readingOrder="2"/>
    </xf>
    <xf numFmtId="0" fontId="11" fillId="3" borderId="10" xfId="0" quotePrefix="1" applyFont="1" applyFill="1" applyBorder="1" applyAlignment="1">
      <alignment vertical="top" wrapText="1" readingOrder="2"/>
    </xf>
    <xf numFmtId="0" fontId="11" fillId="3" borderId="11" xfId="0" quotePrefix="1" applyFont="1" applyFill="1" applyBorder="1" applyAlignment="1">
      <alignment vertical="top" wrapText="1" readingOrder="2"/>
    </xf>
    <xf numFmtId="0" fontId="10" fillId="0" borderId="6" xfId="0" applyFont="1" applyBorder="1"/>
    <xf numFmtId="0" fontId="13" fillId="0" borderId="0" xfId="0" applyFont="1"/>
    <xf numFmtId="0" fontId="10" fillId="3" borderId="12" xfId="0" applyFont="1" applyFill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" xfId="0" applyFont="1" applyBorder="1"/>
    <xf numFmtId="0" fontId="10" fillId="2" borderId="0" xfId="0" applyFont="1" applyFill="1" applyAlignment="1">
      <alignment horizontal="center"/>
    </xf>
    <xf numFmtId="167" fontId="10" fillId="0" borderId="0" xfId="0" applyNumberFormat="1" applyFont="1"/>
    <xf numFmtId="1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0" xfId="0" quotePrefix="1" applyFont="1" applyFill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8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16" xfId="0" applyNumberFormat="1" applyFont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>
      <alignment horizontal="center" wrapText="1"/>
    </xf>
    <xf numFmtId="166" fontId="16" fillId="0" borderId="2" xfId="0" applyNumberFormat="1" applyFont="1" applyBorder="1" applyAlignment="1" applyProtection="1">
      <alignment horizontal="center" vertical="center" wrapText="1"/>
      <protection locked="0"/>
    </xf>
    <xf numFmtId="166" fontId="16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>
      <alignment horizontal="right" vertical="top" wrapText="1"/>
    </xf>
    <xf numFmtId="0" fontId="10" fillId="3" borderId="0" xfId="0" applyFont="1" applyFill="1" applyAlignment="1">
      <alignment horizontal="right" vertical="top" wrapText="1"/>
    </xf>
    <xf numFmtId="166" fontId="10" fillId="3" borderId="0" xfId="0" applyNumberFormat="1" applyFont="1" applyFill="1" applyAlignment="1">
      <alignment horizontal="right" vertical="top" wrapText="1"/>
    </xf>
    <xf numFmtId="166" fontId="10" fillId="3" borderId="9" xfId="0" applyNumberFormat="1" applyFont="1" applyFill="1" applyBorder="1" applyAlignment="1">
      <alignment vertical="top" wrapText="1"/>
    </xf>
    <xf numFmtId="3" fontId="10" fillId="3" borderId="19" xfId="0" applyNumberFormat="1" applyFont="1" applyFill="1" applyBorder="1" applyAlignment="1">
      <alignment horizontal="center" vertical="center" wrapText="1" readingOrder="2"/>
    </xf>
    <xf numFmtId="0" fontId="11" fillId="5" borderId="20" xfId="0" applyFont="1" applyFill="1" applyBorder="1" applyAlignment="1">
      <alignment horizontal="center" wrapText="1" readingOrder="2"/>
    </xf>
    <xf numFmtId="0" fontId="11" fillId="5" borderId="1" xfId="0" applyFont="1" applyFill="1" applyBorder="1" applyAlignment="1">
      <alignment horizontal="center" wrapText="1" readingOrder="2"/>
    </xf>
    <xf numFmtId="0" fontId="11" fillId="5" borderId="2" xfId="0" applyFont="1" applyFill="1" applyBorder="1" applyAlignment="1">
      <alignment horizontal="center" wrapText="1" readingOrder="2"/>
    </xf>
    <xf numFmtId="0" fontId="11" fillId="5" borderId="18" xfId="0" applyFont="1" applyFill="1" applyBorder="1" applyAlignment="1">
      <alignment horizontal="center" wrapText="1" readingOrder="2"/>
    </xf>
    <xf numFmtId="3" fontId="10" fillId="3" borderId="21" xfId="0" applyNumberFormat="1" applyFont="1" applyFill="1" applyBorder="1" applyAlignment="1">
      <alignment horizontal="center" vertical="center" wrapText="1" readingOrder="2"/>
    </xf>
    <xf numFmtId="3" fontId="10" fillId="3" borderId="8" xfId="0" applyNumberFormat="1" applyFont="1" applyFill="1" applyBorder="1" applyAlignment="1">
      <alignment horizontal="center" vertical="center" wrapText="1" readingOrder="2"/>
    </xf>
    <xf numFmtId="168" fontId="10" fillId="3" borderId="2" xfId="3" applyNumberFormat="1" applyFont="1" applyFill="1" applyBorder="1" applyAlignment="1" applyProtection="1">
      <alignment horizontal="center" vertical="center" wrapText="1" readingOrder="2"/>
    </xf>
    <xf numFmtId="0" fontId="11" fillId="5" borderId="2" xfId="0" applyFont="1" applyFill="1" applyBorder="1" applyAlignment="1">
      <alignment horizontal="right" vertical="center" wrapText="1" readingOrder="2"/>
    </xf>
    <xf numFmtId="3" fontId="11" fillId="3" borderId="5" xfId="0" applyNumberFormat="1" applyFont="1" applyFill="1" applyBorder="1" applyAlignment="1">
      <alignment horizontal="right" vertical="center" wrapText="1" readingOrder="2"/>
    </xf>
    <xf numFmtId="0" fontId="18" fillId="3" borderId="13" xfId="0" applyFont="1" applyFill="1" applyBorder="1" applyAlignment="1">
      <alignment vertical="top" wrapText="1" readingOrder="2"/>
    </xf>
    <xf numFmtId="0" fontId="18" fillId="3" borderId="12" xfId="0" applyFont="1" applyFill="1" applyBorder="1" applyAlignment="1">
      <alignment vertical="top" wrapText="1" readingOrder="2"/>
    </xf>
    <xf numFmtId="0" fontId="18" fillId="3" borderId="12" xfId="0" applyFont="1" applyFill="1" applyBorder="1" applyAlignment="1">
      <alignment wrapText="1" readingOrder="2"/>
    </xf>
    <xf numFmtId="0" fontId="18" fillId="3" borderId="14" xfId="0" applyFont="1" applyFill="1" applyBorder="1" applyAlignment="1">
      <alignment vertical="top" wrapText="1" readingOrder="2"/>
    </xf>
    <xf numFmtId="0" fontId="11" fillId="4" borderId="22" xfId="0" applyFont="1" applyFill="1" applyBorder="1" applyAlignment="1">
      <alignment horizontal="center" wrapText="1" readingOrder="2"/>
    </xf>
    <xf numFmtId="0" fontId="11" fillId="4" borderId="15" xfId="0" applyFont="1" applyFill="1" applyBorder="1" applyAlignment="1">
      <alignment horizontal="center" wrapText="1" readingOrder="2"/>
    </xf>
    <xf numFmtId="3" fontId="10" fillId="4" borderId="23" xfId="0" applyNumberFormat="1" applyFont="1" applyFill="1" applyBorder="1" applyAlignment="1">
      <alignment horizontal="center" vertical="center" wrapText="1" readingOrder="2"/>
    </xf>
    <xf numFmtId="168" fontId="10" fillId="4" borderId="24" xfId="3" applyNumberFormat="1" applyFont="1" applyFill="1" applyBorder="1" applyAlignment="1" applyProtection="1">
      <alignment horizontal="center" vertical="center" wrapText="1" readingOrder="2"/>
    </xf>
    <xf numFmtId="3" fontId="10" fillId="4" borderId="25" xfId="0" applyNumberFormat="1" applyFont="1" applyFill="1" applyBorder="1" applyAlignment="1">
      <alignment horizontal="center" vertical="center" wrapText="1" readingOrder="2"/>
    </xf>
    <xf numFmtId="9" fontId="10" fillId="4" borderId="26" xfId="3" applyFont="1" applyFill="1" applyBorder="1" applyAlignment="1" applyProtection="1">
      <alignment horizontal="center" vertical="center" wrapText="1" readingOrder="2"/>
    </xf>
    <xf numFmtId="0" fontId="19" fillId="0" borderId="0" xfId="0" applyFont="1"/>
    <xf numFmtId="0" fontId="11" fillId="3" borderId="27" xfId="0" applyFont="1" applyFill="1" applyBorder="1" applyAlignment="1">
      <alignment horizontal="right" vertical="top" wrapText="1" readingOrder="2"/>
    </xf>
    <xf numFmtId="0" fontId="10" fillId="9" borderId="0" xfId="0" applyFont="1" applyFill="1"/>
    <xf numFmtId="0" fontId="11" fillId="3" borderId="28" xfId="0" applyFont="1" applyFill="1" applyBorder="1" applyAlignment="1">
      <alignment horizontal="center" wrapText="1" readingOrder="2"/>
    </xf>
    <xf numFmtId="0" fontId="11" fillId="3" borderId="18" xfId="0" applyFont="1" applyFill="1" applyBorder="1" applyAlignment="1">
      <alignment horizontal="center" wrapText="1" readingOrder="2"/>
    </xf>
    <xf numFmtId="0" fontId="11" fillId="3" borderId="2" xfId="0" applyFont="1" applyFill="1" applyBorder="1" applyAlignment="1">
      <alignment horizontal="center" wrapText="1" readingOrder="2"/>
    </xf>
    <xf numFmtId="0" fontId="11" fillId="3" borderId="17" xfId="0" applyFont="1" applyFill="1" applyBorder="1" applyAlignment="1">
      <alignment horizontal="center" wrapText="1" readingOrder="2"/>
    </xf>
    <xf numFmtId="0" fontId="11" fillId="3" borderId="16" xfId="0" applyFont="1" applyFill="1" applyBorder="1" applyAlignment="1">
      <alignment horizontal="center" wrapText="1" readingOrder="2"/>
    </xf>
    <xf numFmtId="0" fontId="11" fillId="4" borderId="23" xfId="0" quotePrefix="1" applyFont="1" applyFill="1" applyBorder="1" applyAlignment="1">
      <alignment horizontal="center" wrapText="1" readingOrder="2"/>
    </xf>
    <xf numFmtId="0" fontId="11" fillId="4" borderId="16" xfId="0" applyFont="1" applyFill="1" applyBorder="1" applyAlignment="1">
      <alignment horizontal="center" wrapText="1" readingOrder="2"/>
    </xf>
    <xf numFmtId="0" fontId="10" fillId="9" borderId="0" xfId="0" applyFont="1" applyFill="1" applyAlignment="1">
      <alignment horizontal="center"/>
    </xf>
    <xf numFmtId="0" fontId="10" fillId="3" borderId="29" xfId="0" applyFont="1" applyFill="1" applyBorder="1" applyAlignment="1">
      <alignment horizontal="center" vertical="center" wrapText="1" readingOrder="2"/>
    </xf>
    <xf numFmtId="0" fontId="10" fillId="0" borderId="2" xfId="0" applyFont="1" applyBorder="1" applyAlignment="1" applyProtection="1">
      <alignment horizontal="right" vertical="center" wrapText="1" readingOrder="2"/>
      <protection locked="0"/>
    </xf>
    <xf numFmtId="49" fontId="10" fillId="0" borderId="2" xfId="0" applyNumberFormat="1" applyFont="1" applyBorder="1" applyAlignment="1" applyProtection="1">
      <alignment horizontal="right" vertical="center" wrapText="1" readingOrder="2"/>
      <protection locked="0"/>
    </xf>
    <xf numFmtId="49" fontId="10" fillId="0" borderId="17" xfId="0" applyNumberFormat="1" applyFont="1" applyBorder="1" applyAlignment="1" applyProtection="1">
      <alignment horizontal="right" vertical="center" wrapText="1" readingOrder="2"/>
      <protection locked="0"/>
    </xf>
    <xf numFmtId="3" fontId="10" fillId="0" borderId="23" xfId="5" applyNumberFormat="1" applyFont="1" applyBorder="1" applyAlignment="1" applyProtection="1">
      <alignment horizontal="center" vertical="center"/>
      <protection locked="0"/>
    </xf>
    <xf numFmtId="3" fontId="10" fillId="0" borderId="2" xfId="5" applyNumberFormat="1" applyFont="1" applyBorder="1" applyAlignment="1" applyProtection="1">
      <alignment horizontal="center" vertical="center"/>
      <protection locked="0"/>
    </xf>
    <xf numFmtId="9" fontId="20" fillId="0" borderId="2" xfId="5" applyNumberFormat="1" applyFont="1" applyBorder="1" applyAlignment="1" applyProtection="1">
      <alignment horizontal="center" vertical="center"/>
      <protection locked="0"/>
    </xf>
    <xf numFmtId="3" fontId="10" fillId="3" borderId="16" xfId="0" applyNumberFormat="1" applyFont="1" applyFill="1" applyBorder="1" applyAlignment="1">
      <alignment horizontal="center" vertical="center" wrapText="1" readingOrder="2"/>
    </xf>
    <xf numFmtId="9" fontId="20" fillId="2" borderId="23" xfId="5" applyNumberFormat="1" applyFont="1" applyFill="1" applyBorder="1" applyAlignment="1" applyProtection="1">
      <alignment horizontal="center" vertical="center"/>
    </xf>
    <xf numFmtId="170" fontId="10" fillId="0" borderId="18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 readingOrder="2"/>
    </xf>
    <xf numFmtId="0" fontId="10" fillId="3" borderId="30" xfId="0" applyFont="1" applyFill="1" applyBorder="1" applyAlignment="1">
      <alignment horizontal="center" vertical="center" wrapText="1" readingOrder="2"/>
    </xf>
    <xf numFmtId="0" fontId="10" fillId="0" borderId="31" xfId="0" applyFont="1" applyBorder="1" applyAlignment="1" applyProtection="1">
      <alignment horizontal="right" vertical="center" wrapText="1" readingOrder="2"/>
      <protection locked="0"/>
    </xf>
    <xf numFmtId="49" fontId="10" fillId="0" borderId="31" xfId="0" applyNumberFormat="1" applyFont="1" applyBorder="1" applyAlignment="1" applyProtection="1">
      <alignment horizontal="right" vertical="center" wrapText="1" readingOrder="2"/>
      <protection locked="0"/>
    </xf>
    <xf numFmtId="49" fontId="10" fillId="0" borderId="32" xfId="0" applyNumberFormat="1" applyFont="1" applyBorder="1" applyAlignment="1" applyProtection="1">
      <alignment horizontal="right" vertical="center" wrapText="1" readingOrder="2"/>
      <protection locked="0"/>
    </xf>
    <xf numFmtId="3" fontId="10" fillId="0" borderId="33" xfId="5" applyNumberFormat="1" applyFont="1" applyBorder="1" applyAlignment="1" applyProtection="1">
      <alignment horizontal="center" vertical="center"/>
      <protection locked="0"/>
    </xf>
    <xf numFmtId="3" fontId="10" fillId="0" borderId="31" xfId="5" applyNumberFormat="1" applyFont="1" applyBorder="1" applyAlignment="1" applyProtection="1">
      <alignment horizontal="center" vertical="center"/>
      <protection locked="0"/>
    </xf>
    <xf numFmtId="9" fontId="20" fillId="0" borderId="31" xfId="5" applyNumberFormat="1" applyFont="1" applyBorder="1" applyAlignment="1" applyProtection="1">
      <alignment horizontal="center" vertical="center"/>
      <protection locked="0"/>
    </xf>
    <xf numFmtId="3" fontId="10" fillId="0" borderId="34" xfId="0" applyNumberFormat="1" applyFont="1" applyBorder="1" applyAlignment="1">
      <alignment horizontal="center" vertical="center" wrapText="1" readingOrder="2"/>
    </xf>
    <xf numFmtId="0" fontId="11" fillId="3" borderId="35" xfId="0" applyFont="1" applyFill="1" applyBorder="1" applyAlignment="1">
      <alignment vertical="center" wrapText="1" readingOrder="2"/>
    </xf>
    <xf numFmtId="3" fontId="11" fillId="3" borderId="25" xfId="0" applyNumberFormat="1" applyFont="1" applyFill="1" applyBorder="1" applyAlignment="1">
      <alignment horizontal="center" vertical="center" wrapText="1" readingOrder="2"/>
    </xf>
    <xf numFmtId="3" fontId="11" fillId="3" borderId="36" xfId="0" applyNumberFormat="1" applyFont="1" applyFill="1" applyBorder="1" applyAlignment="1">
      <alignment horizontal="center" vertical="center" wrapText="1" readingOrder="2"/>
    </xf>
    <xf numFmtId="3" fontId="11" fillId="5" borderId="37" xfId="0" applyNumberFormat="1" applyFont="1" applyFill="1" applyBorder="1" applyAlignment="1">
      <alignment horizontal="center" vertical="center" wrapText="1" readingOrder="2"/>
    </xf>
    <xf numFmtId="3" fontId="11" fillId="4" borderId="25" xfId="0" applyNumberFormat="1" applyFont="1" applyFill="1" applyBorder="1" applyAlignment="1">
      <alignment horizontal="center" vertical="center" wrapText="1" readingOrder="2"/>
    </xf>
    <xf numFmtId="3" fontId="11" fillId="4" borderId="38" xfId="0" applyNumberFormat="1" applyFont="1" applyFill="1" applyBorder="1" applyAlignment="1">
      <alignment horizontal="center" vertical="center" wrapText="1" readingOrder="2"/>
    </xf>
    <xf numFmtId="169" fontId="11" fillId="4" borderId="36" xfId="0" applyNumberFormat="1" applyFont="1" applyFill="1" applyBorder="1" applyAlignment="1">
      <alignment horizontal="center" vertical="center" wrapText="1" readingOrder="2"/>
    </xf>
    <xf numFmtId="0" fontId="10" fillId="9" borderId="0" xfId="0" applyFont="1" applyFill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justify" vertical="top" wrapText="1" readingOrder="2"/>
    </xf>
    <xf numFmtId="4" fontId="10" fillId="0" borderId="0" xfId="0" applyNumberFormat="1" applyFont="1"/>
    <xf numFmtId="0" fontId="9" fillId="3" borderId="39" xfId="0" applyFont="1" applyFill="1" applyBorder="1" applyAlignment="1">
      <alignment wrapText="1"/>
    </xf>
    <xf numFmtId="3" fontId="10" fillId="0" borderId="0" xfId="0" applyNumberFormat="1" applyFont="1"/>
    <xf numFmtId="0" fontId="19" fillId="2" borderId="0" xfId="0" applyFont="1" applyFill="1"/>
    <xf numFmtId="3" fontId="10" fillId="5" borderId="2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center" wrapText="1" readingOrder="2"/>
    </xf>
    <xf numFmtId="0" fontId="22" fillId="3" borderId="1" xfId="0" applyFont="1" applyFill="1" applyBorder="1" applyAlignment="1">
      <alignment horizontal="center" wrapText="1" readingOrder="2"/>
    </xf>
    <xf numFmtId="9" fontId="11" fillId="3" borderId="1" xfId="0" applyNumberFormat="1" applyFont="1" applyFill="1" applyBorder="1" applyAlignment="1">
      <alignment horizontal="center" wrapText="1" readingOrder="2"/>
    </xf>
    <xf numFmtId="0" fontId="11" fillId="3" borderId="40" xfId="0" applyFont="1" applyFill="1" applyBorder="1" applyAlignment="1">
      <alignment horizontal="center" wrapText="1" readingOrder="2"/>
    </xf>
    <xf numFmtId="3" fontId="10" fillId="3" borderId="2" xfId="1" applyNumberFormat="1" applyFont="1" applyFill="1" applyBorder="1" applyAlignment="1" applyProtection="1">
      <alignment horizontal="center" vertical="center" wrapText="1" readingOrder="2"/>
    </xf>
    <xf numFmtId="3" fontId="11" fillId="3" borderId="2" xfId="1" applyNumberFormat="1" applyFont="1" applyFill="1" applyBorder="1" applyAlignment="1" applyProtection="1">
      <alignment horizontal="center" vertical="center" wrapText="1" readingOrder="2"/>
    </xf>
    <xf numFmtId="3" fontId="11" fillId="3" borderId="2" xfId="0" applyNumberFormat="1" applyFont="1" applyFill="1" applyBorder="1" applyAlignment="1">
      <alignment horizontal="center" vertical="center" wrapText="1" readingOrder="2"/>
    </xf>
    <xf numFmtId="4" fontId="10" fillId="4" borderId="2" xfId="0" applyNumberFormat="1" applyFont="1" applyFill="1" applyBorder="1" applyAlignment="1">
      <alignment horizontal="center" vertical="center" wrapText="1" readingOrder="2"/>
    </xf>
    <xf numFmtId="4" fontId="10" fillId="4" borderId="34" xfId="0" applyNumberFormat="1" applyFont="1" applyFill="1" applyBorder="1" applyAlignment="1">
      <alignment horizontal="center" vertical="center" wrapText="1" readingOrder="2"/>
    </xf>
    <xf numFmtId="4" fontId="11" fillId="4" borderId="36" xfId="0" applyNumberFormat="1" applyFont="1" applyFill="1" applyBorder="1" applyAlignment="1">
      <alignment horizontal="center" vertical="center" wrapText="1" readingOrder="2"/>
    </xf>
    <xf numFmtId="0" fontId="11" fillId="3" borderId="2" xfId="0" applyFont="1" applyFill="1" applyBorder="1" applyAlignment="1">
      <alignment horizontal="right" vertical="center" wrapText="1" readingOrder="2"/>
    </xf>
    <xf numFmtId="3" fontId="10" fillId="3" borderId="41" xfId="0" applyNumberFormat="1" applyFont="1" applyFill="1" applyBorder="1" applyAlignment="1">
      <alignment horizontal="center" vertical="center" wrapText="1" readingOrder="2"/>
    </xf>
    <xf numFmtId="0" fontId="11" fillId="5" borderId="2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right" vertical="center" wrapText="1" readingOrder="2"/>
    </xf>
    <xf numFmtId="0" fontId="10" fillId="3" borderId="2" xfId="0" quotePrefix="1" applyFont="1" applyFill="1" applyBorder="1" applyAlignment="1">
      <alignment horizontal="right" vertical="center" wrapText="1" readingOrder="2"/>
    </xf>
    <xf numFmtId="0" fontId="11" fillId="5" borderId="2" xfId="0" applyFont="1" applyFill="1" applyBorder="1" applyAlignment="1">
      <alignment vertical="center" wrapText="1" readingOrder="2"/>
    </xf>
    <xf numFmtId="3" fontId="11" fillId="5" borderId="2" xfId="0" applyNumberFormat="1" applyFont="1" applyFill="1" applyBorder="1" applyAlignment="1">
      <alignment horizontal="center" vertical="center" wrapText="1" readingOrder="2"/>
    </xf>
    <xf numFmtId="9" fontId="11" fillId="5" borderId="2" xfId="3" applyFont="1" applyFill="1" applyBorder="1" applyAlignment="1" applyProtection="1">
      <alignment horizontal="center" vertical="center" wrapText="1" readingOrder="2"/>
    </xf>
    <xf numFmtId="3" fontId="10" fillId="0" borderId="2" xfId="4" applyNumberFormat="1" applyFont="1" applyBorder="1" applyAlignment="1" applyProtection="1">
      <alignment horizontal="right" vertical="center"/>
      <protection locked="0"/>
    </xf>
    <xf numFmtId="3" fontId="10" fillId="0" borderId="2" xfId="4" quotePrefix="1" applyNumberFormat="1" applyFont="1" applyBorder="1" applyAlignment="1" applyProtection="1">
      <alignment horizontal="right" vertical="center"/>
      <protection locked="0"/>
    </xf>
    <xf numFmtId="3" fontId="11" fillId="4" borderId="37" xfId="0" applyNumberFormat="1" applyFont="1" applyFill="1" applyBorder="1" applyAlignment="1">
      <alignment horizontal="center" vertical="center" wrapText="1" readingOrder="2"/>
    </xf>
    <xf numFmtId="4" fontId="10" fillId="3" borderId="18" xfId="0" applyNumberFormat="1" applyFont="1" applyFill="1" applyBorder="1" applyAlignment="1">
      <alignment horizontal="center" vertical="center" wrapText="1" readingOrder="2"/>
    </xf>
    <xf numFmtId="4" fontId="10" fillId="3" borderId="42" xfId="0" applyNumberFormat="1" applyFont="1" applyFill="1" applyBorder="1" applyAlignment="1">
      <alignment horizontal="center" vertical="center" wrapText="1" readingOrder="2"/>
    </xf>
    <xf numFmtId="169" fontId="11" fillId="5" borderId="38" xfId="0" applyNumberFormat="1" applyFont="1" applyFill="1" applyBorder="1" applyAlignment="1">
      <alignment horizontal="center" vertical="center" wrapText="1" readingOrder="2"/>
    </xf>
    <xf numFmtId="1" fontId="10" fillId="0" borderId="16" xfId="5" applyNumberFormat="1" applyFont="1" applyBorder="1" applyAlignment="1" applyProtection="1">
      <alignment horizontal="center" vertical="center"/>
      <protection locked="0"/>
    </xf>
    <xf numFmtId="1" fontId="10" fillId="0" borderId="43" xfId="5" applyNumberFormat="1" applyFont="1" applyBorder="1" applyAlignment="1" applyProtection="1">
      <alignment horizontal="center" vertical="center"/>
      <protection locked="0"/>
    </xf>
    <xf numFmtId="3" fontId="11" fillId="3" borderId="37" xfId="0" applyNumberFormat="1" applyFont="1" applyFill="1" applyBorder="1" applyAlignment="1">
      <alignment horizontal="center" vertical="center" wrapText="1" readingOrder="2"/>
    </xf>
    <xf numFmtId="0" fontId="9" fillId="3" borderId="44" xfId="0" applyFont="1" applyFill="1" applyBorder="1" applyAlignment="1">
      <alignment horizontal="left" vertical="top" wrapText="1" readingOrder="2"/>
    </xf>
    <xf numFmtId="14" fontId="9" fillId="3" borderId="26" xfId="0" applyNumberFormat="1" applyFont="1" applyFill="1" applyBorder="1" applyAlignment="1">
      <alignment vertical="top" wrapText="1" readingOrder="2"/>
    </xf>
    <xf numFmtId="0" fontId="9" fillId="3" borderId="17" xfId="0" applyFont="1" applyFill="1" applyBorder="1" applyAlignment="1">
      <alignment horizontal="left" vertical="top" wrapText="1" readingOrder="2"/>
    </xf>
    <xf numFmtId="14" fontId="9" fillId="3" borderId="18" xfId="0" applyNumberFormat="1" applyFont="1" applyFill="1" applyBorder="1" applyAlignment="1">
      <alignment vertical="top" wrapText="1" readingOrder="2"/>
    </xf>
    <xf numFmtId="0" fontId="22" fillId="3" borderId="23" xfId="0" applyFont="1" applyFill="1" applyBorder="1" applyAlignment="1">
      <alignment horizontal="center" wrapText="1" readingOrder="2"/>
    </xf>
    <xf numFmtId="0" fontId="23" fillId="3" borderId="1" xfId="0" applyFont="1" applyFill="1" applyBorder="1" applyAlignment="1">
      <alignment horizontal="center" wrapText="1" readingOrder="2"/>
    </xf>
    <xf numFmtId="3" fontId="10" fillId="0" borderId="2" xfId="0" applyNumberFormat="1" applyFont="1" applyBorder="1" applyAlignment="1" applyProtection="1">
      <alignment horizontal="center" vertical="center" wrapText="1" readingOrder="2"/>
      <protection locked="0"/>
    </xf>
    <xf numFmtId="14" fontId="12" fillId="0" borderId="14" xfId="0" applyNumberFormat="1" applyFont="1" applyBorder="1" applyAlignment="1" applyProtection="1">
      <alignment horizontal="center"/>
      <protection locked="0"/>
    </xf>
    <xf numFmtId="0" fontId="11" fillId="3" borderId="2" xfId="0" applyFont="1" applyFill="1" applyBorder="1" applyAlignment="1">
      <alignment horizontal="center" vertical="top" wrapText="1"/>
    </xf>
    <xf numFmtId="14" fontId="11" fillId="0" borderId="18" xfId="0" applyNumberFormat="1" applyFont="1" applyBorder="1" applyAlignment="1" applyProtection="1">
      <alignment horizontal="center" wrapText="1"/>
      <protection locked="0"/>
    </xf>
    <xf numFmtId="14" fontId="11" fillId="0" borderId="2" xfId="0" applyNumberFormat="1" applyFont="1" applyBorder="1" applyAlignment="1" applyProtection="1">
      <alignment horizontal="center" wrapText="1"/>
      <protection locked="0"/>
    </xf>
    <xf numFmtId="1" fontId="11" fillId="3" borderId="2" xfId="0" applyNumberFormat="1" applyFont="1" applyFill="1" applyBorder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9" fillId="0" borderId="0" xfId="0" applyFont="1"/>
    <xf numFmtId="9" fontId="20" fillId="2" borderId="23" xfId="5" applyNumberFormat="1" applyFont="1" applyFill="1" applyBorder="1" applyAlignment="1" applyProtection="1">
      <alignment horizontal="center" vertical="center"/>
      <protection locked="0"/>
    </xf>
    <xf numFmtId="170" fontId="10" fillId="0" borderId="18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right" vertical="center" wrapText="1" readingOrder="2"/>
      <protection locked="0"/>
    </xf>
    <xf numFmtId="170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4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2" borderId="2" xfId="0" applyFont="1" applyFill="1" applyBorder="1" applyAlignment="1" applyProtection="1">
      <alignment horizontal="center" wrapText="1" readingOrder="1"/>
      <protection locked="0"/>
    </xf>
    <xf numFmtId="49" fontId="10" fillId="0" borderId="0" xfId="0" applyNumberFormat="1" applyFont="1"/>
    <xf numFmtId="0" fontId="11" fillId="3" borderId="44" xfId="0" applyFont="1" applyFill="1" applyBorder="1" applyAlignment="1">
      <alignment wrapText="1"/>
    </xf>
    <xf numFmtId="14" fontId="9" fillId="3" borderId="39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wrapText="1" readingOrder="2"/>
    </xf>
    <xf numFmtId="0" fontId="9" fillId="3" borderId="45" xfId="0" applyFont="1" applyFill="1" applyBorder="1" applyAlignment="1">
      <alignment horizontal="right" vertical="top" wrapText="1" readingOrder="2"/>
    </xf>
    <xf numFmtId="0" fontId="24" fillId="0" borderId="8" xfId="0" applyFont="1" applyBorder="1" applyAlignment="1">
      <alignment horizontal="center"/>
    </xf>
    <xf numFmtId="3" fontId="11" fillId="4" borderId="2" xfId="0" applyNumberFormat="1" applyFont="1" applyFill="1" applyBorder="1" applyAlignment="1">
      <alignment horizontal="center" vertical="center" wrapText="1" readingOrder="2"/>
    </xf>
    <xf numFmtId="3" fontId="10" fillId="3" borderId="10" xfId="0" applyNumberFormat="1" applyFont="1" applyFill="1" applyBorder="1" applyAlignment="1">
      <alignment horizontal="center" vertical="center" wrapText="1" readingOrder="2"/>
    </xf>
    <xf numFmtId="3" fontId="11" fillId="3" borderId="2" xfId="0" quotePrefix="1" applyNumberFormat="1" applyFont="1" applyFill="1" applyBorder="1" applyAlignment="1">
      <alignment horizontal="center" vertical="center" wrapText="1" readingOrder="2"/>
    </xf>
    <xf numFmtId="0" fontId="11" fillId="12" borderId="2" xfId="0" quotePrefix="1" applyFont="1" applyFill="1" applyBorder="1" applyAlignment="1">
      <alignment vertical="top" wrapText="1" readingOrder="2"/>
    </xf>
    <xf numFmtId="3" fontId="10" fillId="0" borderId="23" xfId="0" applyNumberFormat="1" applyFont="1" applyBorder="1" applyAlignment="1">
      <alignment horizontal="center" vertical="center"/>
    </xf>
    <xf numFmtId="0" fontId="10" fillId="0" borderId="17" xfId="0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/>
    <xf numFmtId="0" fontId="24" fillId="2" borderId="0" xfId="0" applyFont="1" applyFill="1"/>
    <xf numFmtId="167" fontId="24" fillId="2" borderId="0" xfId="0" applyNumberFormat="1" applyFont="1" applyFill="1"/>
    <xf numFmtId="167" fontId="24" fillId="10" borderId="0" xfId="2" applyNumberFormat="1" applyFont="1" applyFill="1" applyAlignment="1">
      <alignment horizontal="center" wrapText="1"/>
    </xf>
    <xf numFmtId="0" fontId="10" fillId="2" borderId="2" xfId="0" applyFont="1" applyFill="1" applyBorder="1" applyAlignment="1" applyProtection="1">
      <alignment vertical="center" wrapText="1" readingOrder="2"/>
      <protection locked="0"/>
    </xf>
    <xf numFmtId="14" fontId="10" fillId="2" borderId="2" xfId="0" applyNumberFormat="1" applyFont="1" applyFill="1" applyBorder="1" applyAlignment="1" applyProtection="1">
      <alignment vertical="center" wrapText="1" readingOrder="2"/>
      <protection locked="0"/>
    </xf>
    <xf numFmtId="170" fontId="10" fillId="2" borderId="2" xfId="1" applyNumberFormat="1" applyFont="1" applyFill="1" applyBorder="1" applyAlignment="1" applyProtection="1">
      <alignment horizontal="center" vertical="center" wrapText="1" readingOrder="2"/>
      <protection locked="0"/>
    </xf>
    <xf numFmtId="9" fontId="10" fillId="2" borderId="2" xfId="3" applyFont="1" applyFill="1" applyBorder="1" applyAlignment="1" applyProtection="1">
      <alignment horizontal="center" vertical="center" wrapText="1" readingOrder="2"/>
      <protection locked="0"/>
    </xf>
    <xf numFmtId="171" fontId="10" fillId="2" borderId="2" xfId="3" applyNumberFormat="1" applyFont="1" applyFill="1" applyBorder="1" applyAlignment="1" applyProtection="1">
      <alignment horizontal="center" vertical="center" wrapText="1" readingOrder="2"/>
      <protection locked="0"/>
    </xf>
    <xf numFmtId="14" fontId="27" fillId="2" borderId="2" xfId="0" applyNumberFormat="1" applyFont="1" applyFill="1" applyBorder="1" applyAlignment="1" applyProtection="1">
      <alignment vertical="center" wrapText="1" readingOrder="2"/>
      <protection locked="0"/>
    </xf>
    <xf numFmtId="0" fontId="28" fillId="0" borderId="51" xfId="0" applyFont="1" applyBorder="1" applyAlignment="1">
      <alignment horizontal="right" vertical="center" wrapText="1" readingOrder="2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49" fontId="11" fillId="0" borderId="23" xfId="0" applyNumberFormat="1" applyFont="1" applyBorder="1" applyAlignment="1">
      <alignment horizontal="center" vertical="top" wrapText="1"/>
    </xf>
    <xf numFmtId="49" fontId="11" fillId="0" borderId="16" xfId="0" applyNumberFormat="1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49" fontId="11" fillId="2" borderId="23" xfId="0" applyNumberFormat="1" applyFont="1" applyFill="1" applyBorder="1" applyAlignment="1">
      <alignment horizontal="center" wrapText="1"/>
    </xf>
    <xf numFmtId="49" fontId="11" fillId="2" borderId="16" xfId="0" applyNumberFormat="1" applyFont="1" applyFill="1" applyBorder="1" applyAlignment="1">
      <alignment horizontal="center" wrapText="1"/>
    </xf>
    <xf numFmtId="14" fontId="11" fillId="0" borderId="23" xfId="0" applyNumberFormat="1" applyFont="1" applyBorder="1" applyAlignment="1">
      <alignment horizontal="center"/>
    </xf>
    <xf numFmtId="14" fontId="11" fillId="0" borderId="16" xfId="0" applyNumberFormat="1" applyFont="1" applyBorder="1" applyAlignment="1">
      <alignment horizontal="center"/>
    </xf>
    <xf numFmtId="0" fontId="18" fillId="3" borderId="46" xfId="0" applyFont="1" applyFill="1" applyBorder="1" applyAlignment="1">
      <alignment horizontal="center" vertical="center" wrapText="1" readingOrder="2"/>
    </xf>
    <xf numFmtId="0" fontId="17" fillId="0" borderId="2" xfId="0" applyFont="1" applyBorder="1" applyAlignment="1" applyProtection="1">
      <alignment horizontal="center" wrapText="1" readingOrder="2"/>
      <protection locked="0"/>
    </xf>
    <xf numFmtId="0" fontId="17" fillId="0" borderId="16" xfId="0" applyFont="1" applyBorder="1" applyAlignment="1" applyProtection="1">
      <alignment horizontal="center" wrapText="1" readingOrder="2"/>
      <protection locked="0"/>
    </xf>
    <xf numFmtId="0" fontId="18" fillId="3" borderId="21" xfId="0" applyFont="1" applyFill="1" applyBorder="1" applyAlignment="1">
      <alignment horizontal="center" vertical="center" wrapText="1" readingOrder="2"/>
    </xf>
    <xf numFmtId="0" fontId="18" fillId="3" borderId="30" xfId="0" applyFont="1" applyFill="1" applyBorder="1" applyAlignment="1">
      <alignment horizontal="center" vertical="center" wrapText="1" readingOrder="2"/>
    </xf>
    <xf numFmtId="0" fontId="17" fillId="0" borderId="29" xfId="0" applyFont="1" applyBorder="1" applyAlignment="1" applyProtection="1">
      <alignment horizontal="right"/>
      <protection locked="0"/>
    </xf>
    <xf numFmtId="0" fontId="17" fillId="0" borderId="18" xfId="0" applyFont="1" applyBorder="1" applyAlignment="1" applyProtection="1">
      <alignment horizontal="right"/>
      <protection locked="0"/>
    </xf>
    <xf numFmtId="0" fontId="17" fillId="0" borderId="17" xfId="0" applyFont="1" applyBorder="1" applyAlignment="1" applyProtection="1">
      <alignment horizontal="center" wrapText="1" readingOrder="2"/>
      <protection locked="0"/>
    </xf>
    <xf numFmtId="0" fontId="17" fillId="0" borderId="18" xfId="0" applyFont="1" applyBorder="1" applyAlignment="1" applyProtection="1">
      <alignment horizontal="center" wrapText="1" readingOrder="2"/>
      <protection locked="0"/>
    </xf>
    <xf numFmtId="0" fontId="3" fillId="3" borderId="30" xfId="4" applyFill="1" applyBorder="1" applyAlignment="1" applyProtection="1">
      <alignment horizontal="left"/>
    </xf>
    <xf numFmtId="0" fontId="3" fillId="3" borderId="46" xfId="4" applyFill="1" applyBorder="1" applyAlignment="1" applyProtection="1">
      <alignment horizontal="left"/>
    </xf>
    <xf numFmtId="0" fontId="3" fillId="3" borderId="21" xfId="4" applyFill="1" applyBorder="1" applyAlignment="1" applyProtection="1">
      <alignment horizontal="left"/>
    </xf>
    <xf numFmtId="0" fontId="11" fillId="3" borderId="23" xfId="0" quotePrefix="1" applyFont="1" applyFill="1" applyBorder="1" applyAlignment="1">
      <alignment horizontal="center" vertical="top" wrapText="1" readingOrder="2"/>
    </xf>
    <xf numFmtId="0" fontId="11" fillId="3" borderId="2" xfId="0" applyFont="1" applyFill="1" applyBorder="1" applyAlignment="1">
      <alignment horizontal="center" vertical="top" wrapText="1" readingOrder="2"/>
    </xf>
    <xf numFmtId="0" fontId="11" fillId="3" borderId="31" xfId="0" applyFont="1" applyFill="1" applyBorder="1" applyAlignment="1">
      <alignment horizontal="center" vertical="top" wrapText="1" readingOrder="2"/>
    </xf>
    <xf numFmtId="0" fontId="11" fillId="3" borderId="43" xfId="0" applyFont="1" applyFill="1" applyBorder="1" applyAlignment="1">
      <alignment horizontal="center" vertical="top" wrapText="1" readingOrder="2"/>
    </xf>
    <xf numFmtId="0" fontId="11" fillId="3" borderId="2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29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29" xfId="0" applyFont="1" applyFill="1" applyBorder="1" applyAlignment="1">
      <alignment horizontal="center" wrapText="1"/>
    </xf>
    <xf numFmtId="0" fontId="11" fillId="3" borderId="45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top" wrapText="1" readingOrder="2"/>
    </xf>
    <xf numFmtId="0" fontId="9" fillId="3" borderId="45" xfId="0" applyFont="1" applyFill="1" applyBorder="1" applyAlignment="1">
      <alignment horizontal="center" vertical="top" wrapText="1" readingOrder="2"/>
    </xf>
    <xf numFmtId="0" fontId="9" fillId="3" borderId="24" xfId="0" applyFont="1" applyFill="1" applyBorder="1" applyAlignment="1">
      <alignment horizontal="center" vertical="top" wrapText="1" readingOrder="2"/>
    </xf>
    <xf numFmtId="0" fontId="11" fillId="8" borderId="17" xfId="0" applyFont="1" applyFill="1" applyBorder="1" applyAlignment="1">
      <alignment horizontal="center" vertical="top" wrapText="1"/>
    </xf>
    <xf numFmtId="0" fontId="11" fillId="8" borderId="45" xfId="0" applyFont="1" applyFill="1" applyBorder="1" applyAlignment="1">
      <alignment horizontal="center" vertical="top" wrapText="1"/>
    </xf>
    <xf numFmtId="0" fontId="11" fillId="8" borderId="24" xfId="0" applyFont="1" applyFill="1" applyBorder="1" applyAlignment="1">
      <alignment horizontal="center" vertical="top" wrapText="1"/>
    </xf>
    <xf numFmtId="1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6" fillId="2" borderId="45" xfId="0" applyNumberFormat="1" applyFont="1" applyFill="1" applyBorder="1" applyAlignment="1" applyProtection="1">
      <alignment horizontal="center" vertical="top" wrapText="1"/>
      <protection locked="0"/>
    </xf>
    <xf numFmtId="1" fontId="16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readingOrder="2"/>
    </xf>
    <xf numFmtId="0" fontId="8" fillId="5" borderId="0" xfId="0" applyFont="1" applyFill="1" applyAlignment="1">
      <alignment horizontal="center" readingOrder="2"/>
    </xf>
    <xf numFmtId="0" fontId="8" fillId="5" borderId="9" xfId="0" applyFont="1" applyFill="1" applyBorder="1" applyAlignment="1">
      <alignment horizontal="center" readingOrder="2"/>
    </xf>
    <xf numFmtId="0" fontId="3" fillId="0" borderId="17" xfId="4" applyBorder="1" applyAlignment="1" applyProtection="1">
      <protection locked="0"/>
    </xf>
    <xf numFmtId="0" fontId="10" fillId="0" borderId="24" xfId="0" applyFont="1" applyBorder="1" applyProtection="1">
      <protection locked="0"/>
    </xf>
    <xf numFmtId="49" fontId="16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16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16" fillId="0" borderId="17" xfId="4" applyNumberFormat="1" applyFont="1" applyBorder="1" applyAlignment="1" applyProtection="1">
      <alignment horizontal="center" wrapText="1"/>
      <protection locked="0"/>
    </xf>
    <xf numFmtId="49" fontId="16" fillId="0" borderId="24" xfId="0" applyNumberFormat="1" applyFont="1" applyBorder="1" applyAlignment="1" applyProtection="1">
      <alignment horizont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1" fillId="3" borderId="38" xfId="0" applyFont="1" applyFill="1" applyBorder="1" applyAlignment="1">
      <alignment horizontal="left" vertical="center" wrapText="1" readingOrder="2"/>
    </xf>
    <xf numFmtId="0" fontId="11" fillId="3" borderId="36" xfId="0" applyFont="1" applyFill="1" applyBorder="1" applyAlignment="1">
      <alignment horizontal="left" vertical="center" wrapText="1" readingOrder="2"/>
    </xf>
    <xf numFmtId="0" fontId="11" fillId="3" borderId="47" xfId="0" applyFont="1" applyFill="1" applyBorder="1" applyAlignment="1">
      <alignment horizontal="left" vertical="center" wrapText="1" readingOrder="2"/>
    </xf>
    <xf numFmtId="0" fontId="12" fillId="4" borderId="41" xfId="0" applyFont="1" applyFill="1" applyBorder="1" applyAlignment="1">
      <alignment horizontal="center" wrapText="1" readingOrder="2"/>
    </xf>
    <xf numFmtId="0" fontId="12" fillId="4" borderId="48" xfId="0" applyFont="1" applyFill="1" applyBorder="1" applyAlignment="1">
      <alignment horizontal="center" wrapText="1" readingOrder="2"/>
    </xf>
    <xf numFmtId="0" fontId="12" fillId="4" borderId="49" xfId="0" applyFont="1" applyFill="1" applyBorder="1" applyAlignment="1">
      <alignment horizontal="center" wrapText="1" readingOrder="2"/>
    </xf>
    <xf numFmtId="0" fontId="9" fillId="4" borderId="39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 readingOrder="2"/>
    </xf>
    <xf numFmtId="0" fontId="12" fillId="3" borderId="4" xfId="0" applyFont="1" applyFill="1" applyBorder="1" applyAlignment="1">
      <alignment horizontal="center" wrapText="1" readingOrder="2"/>
    </xf>
    <xf numFmtId="0" fontId="12" fillId="3" borderId="5" xfId="0" applyFont="1" applyFill="1" applyBorder="1" applyAlignment="1">
      <alignment horizontal="center" wrapText="1" readingOrder="2"/>
    </xf>
    <xf numFmtId="0" fontId="12" fillId="3" borderId="41" xfId="0" applyFont="1" applyFill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 wrapText="1" readingOrder="2"/>
    </xf>
    <xf numFmtId="0" fontId="12" fillId="3" borderId="15" xfId="0" applyFont="1" applyFill="1" applyBorder="1" applyAlignment="1">
      <alignment horizontal="center" wrapText="1" readingOrder="2"/>
    </xf>
    <xf numFmtId="0" fontId="9" fillId="3" borderId="44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11" borderId="18" xfId="0" applyFont="1" applyFill="1" applyBorder="1" applyAlignment="1">
      <alignment horizontal="center" vertical="top" wrapText="1" readingOrder="2"/>
    </xf>
    <xf numFmtId="0" fontId="9" fillId="11" borderId="2" xfId="0" applyFont="1" applyFill="1" applyBorder="1" applyAlignment="1">
      <alignment horizontal="center" vertical="top" wrapText="1" readingOrder="2"/>
    </xf>
    <xf numFmtId="0" fontId="9" fillId="3" borderId="40" xfId="0" applyFont="1" applyFill="1" applyBorder="1" applyAlignment="1">
      <alignment horizontal="center" vertical="top" wrapText="1" readingOrder="2"/>
    </xf>
    <xf numFmtId="0" fontId="9" fillId="3" borderId="11" xfId="0" applyFont="1" applyFill="1" applyBorder="1" applyAlignment="1">
      <alignment horizontal="center" vertical="top" wrapText="1" readingOrder="2"/>
    </xf>
    <xf numFmtId="0" fontId="9" fillId="3" borderId="50" xfId="0" applyFont="1" applyFill="1" applyBorder="1" applyAlignment="1">
      <alignment horizontal="center" vertical="top" wrapText="1" readingOrder="2"/>
    </xf>
    <xf numFmtId="0" fontId="9" fillId="3" borderId="17" xfId="0" applyFont="1" applyFill="1" applyBorder="1" applyAlignment="1">
      <alignment horizontal="center" vertical="top" wrapText="1" readingOrder="2"/>
    </xf>
    <xf numFmtId="0" fontId="10" fillId="2" borderId="0" xfId="0" applyFont="1" applyFill="1" applyAlignment="1">
      <alignment horizontal="center"/>
    </xf>
    <xf numFmtId="0" fontId="9" fillId="3" borderId="17" xfId="0" applyFont="1" applyFill="1" applyBorder="1" applyAlignment="1">
      <alignment horizontal="right" vertical="top" wrapText="1" readingOrder="2"/>
    </xf>
    <xf numFmtId="0" fontId="9" fillId="3" borderId="45" xfId="0" applyFont="1" applyFill="1" applyBorder="1" applyAlignment="1">
      <alignment horizontal="right" vertical="top" wrapText="1" readingOrder="2"/>
    </xf>
    <xf numFmtId="0" fontId="9" fillId="3" borderId="17" xfId="0" quotePrefix="1" applyFont="1" applyFill="1" applyBorder="1" applyAlignment="1">
      <alignment horizontal="center" vertical="top" wrapText="1" readingOrder="2"/>
    </xf>
    <xf numFmtId="0" fontId="9" fillId="3" borderId="45" xfId="0" quotePrefix="1" applyFont="1" applyFill="1" applyBorder="1" applyAlignment="1">
      <alignment horizontal="center" vertical="top" wrapText="1" readingOrder="2"/>
    </xf>
    <xf numFmtId="0" fontId="9" fillId="3" borderId="18" xfId="0" applyFont="1" applyFill="1" applyBorder="1" applyAlignment="1">
      <alignment horizontal="center" vertical="top" wrapText="1" readingOrder="2"/>
    </xf>
    <xf numFmtId="0" fontId="9" fillId="3" borderId="2" xfId="0" applyFont="1" applyFill="1" applyBorder="1" applyAlignment="1">
      <alignment horizontal="center" wrapText="1" readingOrder="2"/>
    </xf>
    <xf numFmtId="0" fontId="12" fillId="3" borderId="2" xfId="0" applyFont="1" applyFill="1" applyBorder="1" applyAlignment="1">
      <alignment horizontal="center" wrapText="1" readingOrder="2"/>
    </xf>
  </cellXfs>
  <cellStyles count="6">
    <cellStyle name="Comma" xfId="1" builtinId="3"/>
    <cellStyle name="Normal" xfId="0" builtinId="0"/>
    <cellStyle name="Normal_גיליון1" xfId="2" xr:uid="{00000000-0005-0000-0000-000002000000}"/>
    <cellStyle name="Percent" xfId="3" builtinId="5"/>
    <cellStyle name="היפר-קישור" xfId="4" builtinId="8"/>
    <cellStyle name="פסיק [0]" xfId="5" builtinId="6"/>
  </cellStyles>
  <dxfs count="35"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theme="5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ovationisrael.org.il/founds/3125" TargetMode="External"/><Relationship Id="rId2" Type="http://schemas.openxmlformats.org/officeDocument/2006/relationships/hyperlink" Target="http://www.moital.gov.il/NR/exeres/270E524E-FDC2-4E8B-8244-48ABAD6FC620.ht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42"/>
    <pageSetUpPr fitToPage="1"/>
  </sheetPr>
  <dimension ref="A1:I376"/>
  <sheetViews>
    <sheetView showGridLines="0" rightToLeft="1"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F1" sqref="F1"/>
    </sheetView>
  </sheetViews>
  <sheetFormatPr defaultRowHeight="12.75" outlineLevelCol="1" x14ac:dyDescent="0.2"/>
  <cols>
    <col min="1" max="1" width="11.85546875" style="28" customWidth="1"/>
    <col min="2" max="2" width="17.85546875" style="28" bestFit="1" customWidth="1"/>
    <col min="3" max="3" width="19.140625" style="28" customWidth="1"/>
    <col min="4" max="4" width="17" style="28" customWidth="1"/>
    <col min="5" max="5" width="16.42578125" style="28" customWidth="1"/>
    <col min="6" max="6" width="17.140625" style="28" customWidth="1"/>
    <col min="7" max="8" width="17" style="27" customWidth="1" outlineLevel="1"/>
    <col min="9" max="9" width="7.28515625" style="27" customWidth="1"/>
    <col min="10" max="16384" width="9.140625" style="28"/>
  </cols>
  <sheetData>
    <row r="1" spans="1:9" ht="27" customHeight="1" x14ac:dyDescent="0.25">
      <c r="A1" s="20"/>
      <c r="B1" s="21"/>
      <c r="C1" s="22"/>
      <c r="D1" s="23"/>
      <c r="E1" s="23" t="s">
        <v>61</v>
      </c>
      <c r="F1" s="24" t="s">
        <v>117</v>
      </c>
      <c r="G1" s="25"/>
      <c r="H1" s="26"/>
    </row>
    <row r="2" spans="1:9" ht="17.100000000000001" customHeight="1" x14ac:dyDescent="0.2">
      <c r="A2" s="244" t="s">
        <v>114</v>
      </c>
      <c r="B2" s="245"/>
      <c r="C2" s="245"/>
      <c r="D2" s="245"/>
      <c r="E2" s="245"/>
      <c r="F2" s="246"/>
      <c r="G2" s="29"/>
      <c r="H2" s="30"/>
      <c r="I2" s="28"/>
    </row>
    <row r="3" spans="1:9" ht="7.5" customHeight="1" x14ac:dyDescent="0.25">
      <c r="A3" s="31"/>
      <c r="B3" s="32"/>
      <c r="C3" s="33"/>
      <c r="D3" s="34"/>
      <c r="E3" s="35"/>
      <c r="F3" s="36"/>
      <c r="G3" s="29"/>
      <c r="H3" s="30"/>
      <c r="I3" s="28"/>
    </row>
    <row r="4" spans="1:9" ht="24.75" customHeight="1" x14ac:dyDescent="0.4">
      <c r="A4" s="267" t="s">
        <v>63</v>
      </c>
      <c r="B4" s="268"/>
      <c r="C4" s="268"/>
      <c r="D4" s="268"/>
      <c r="E4" s="268"/>
      <c r="F4" s="269"/>
      <c r="G4" s="37"/>
      <c r="H4" s="38"/>
    </row>
    <row r="5" spans="1:9" ht="25.5" customHeight="1" thickBot="1" x14ac:dyDescent="0.3">
      <c r="A5" s="39"/>
      <c r="B5" s="40"/>
      <c r="C5" s="41"/>
      <c r="D5" s="41"/>
      <c r="E5" s="42" t="s">
        <v>19</v>
      </c>
      <c r="F5" s="181"/>
      <c r="G5" s="37"/>
      <c r="H5" s="38"/>
    </row>
    <row r="6" spans="1:9" ht="18.75" customHeight="1" thickBot="1" x14ac:dyDescent="0.3">
      <c r="A6" s="43" t="s">
        <v>26</v>
      </c>
      <c r="B6" s="41"/>
      <c r="C6" s="41"/>
      <c r="D6" s="41"/>
      <c r="E6" s="42" t="s">
        <v>100</v>
      </c>
      <c r="F6" s="181" t="s">
        <v>101</v>
      </c>
      <c r="G6" s="200"/>
      <c r="H6" s="38"/>
    </row>
    <row r="7" spans="1:9" ht="22.7" customHeight="1" x14ac:dyDescent="0.25">
      <c r="A7" s="45"/>
      <c r="B7" s="41"/>
      <c r="C7" s="41"/>
      <c r="D7" s="41"/>
      <c r="E7" s="42"/>
      <c r="F7" s="44"/>
      <c r="G7" s="37"/>
      <c r="H7" s="38"/>
    </row>
    <row r="8" spans="1:9" ht="21.2" customHeight="1" x14ac:dyDescent="0.2">
      <c r="A8" s="257" t="s">
        <v>27</v>
      </c>
      <c r="B8" s="258"/>
      <c r="C8" s="258"/>
      <c r="D8" s="258"/>
      <c r="E8" s="258"/>
      <c r="F8" s="259"/>
      <c r="G8" s="37"/>
      <c r="H8" s="38"/>
    </row>
    <row r="9" spans="1:9" ht="25.5" x14ac:dyDescent="0.2">
      <c r="A9" s="253" t="s">
        <v>9</v>
      </c>
      <c r="B9" s="254"/>
      <c r="C9" s="182" t="s">
        <v>112</v>
      </c>
      <c r="D9" s="260" t="s">
        <v>28</v>
      </c>
      <c r="E9" s="261"/>
      <c r="F9" s="262"/>
      <c r="G9" s="37"/>
      <c r="H9" s="38"/>
    </row>
    <row r="10" spans="1:9" ht="39.75" customHeight="1" x14ac:dyDescent="0.2">
      <c r="A10" s="272"/>
      <c r="B10" s="273"/>
      <c r="C10" s="67"/>
      <c r="D10" s="263"/>
      <c r="E10" s="264"/>
      <c r="F10" s="265"/>
      <c r="G10" s="37"/>
      <c r="H10" s="38"/>
    </row>
    <row r="11" spans="1:9" ht="24.75" customHeight="1" x14ac:dyDescent="0.2">
      <c r="A11" s="266" t="s">
        <v>43</v>
      </c>
      <c r="B11" s="68" t="s">
        <v>45</v>
      </c>
      <c r="C11" s="69" t="s">
        <v>44</v>
      </c>
      <c r="D11" s="70" t="s">
        <v>59</v>
      </c>
      <c r="E11" s="251" t="s">
        <v>60</v>
      </c>
      <c r="F11" s="252"/>
      <c r="G11" s="225" t="s">
        <v>56</v>
      </c>
      <c r="H11" s="226"/>
      <c r="I11" s="46"/>
    </row>
    <row r="12" spans="1:9" s="187" customFormat="1" ht="20.25" customHeight="1" x14ac:dyDescent="0.25">
      <c r="A12" s="266"/>
      <c r="B12" s="183"/>
      <c r="C12" s="184"/>
      <c r="D12" s="185">
        <f>DATEDIF($B$12,$C$12+1,"m")</f>
        <v>0</v>
      </c>
      <c r="E12" s="274"/>
      <c r="F12" s="275"/>
      <c r="G12" s="231"/>
      <c r="H12" s="232"/>
      <c r="I12" s="186"/>
    </row>
    <row r="13" spans="1:9" ht="20.25" customHeight="1" x14ac:dyDescent="0.2">
      <c r="A13" s="255" t="s">
        <v>21</v>
      </c>
      <c r="B13" s="256"/>
      <c r="C13" s="69" t="s">
        <v>7</v>
      </c>
      <c r="D13" s="71" t="s">
        <v>6</v>
      </c>
      <c r="E13" s="71" t="s">
        <v>5</v>
      </c>
      <c r="F13" s="72" t="s">
        <v>31</v>
      </c>
      <c r="G13" s="225" t="s">
        <v>55</v>
      </c>
      <c r="H13" s="226"/>
      <c r="I13" s="46"/>
    </row>
    <row r="14" spans="1:9" s="49" customFormat="1" ht="20.25" customHeight="1" x14ac:dyDescent="0.25">
      <c r="A14" s="223"/>
      <c r="B14" s="224"/>
      <c r="C14" s="73"/>
      <c r="D14" s="73"/>
      <c r="E14" s="73"/>
      <c r="F14" s="74"/>
      <c r="G14" s="233"/>
      <c r="H14" s="234"/>
      <c r="I14" s="48"/>
    </row>
    <row r="15" spans="1:9" ht="27" customHeight="1" x14ac:dyDescent="0.2">
      <c r="A15" s="255" t="s">
        <v>113</v>
      </c>
      <c r="B15" s="278"/>
      <c r="C15" s="75" t="s">
        <v>4</v>
      </c>
      <c r="D15" s="75" t="s">
        <v>30</v>
      </c>
      <c r="E15" s="251" t="s">
        <v>29</v>
      </c>
      <c r="F15" s="252"/>
      <c r="G15" s="225" t="s">
        <v>73</v>
      </c>
      <c r="H15" s="226"/>
      <c r="I15" s="46"/>
    </row>
    <row r="16" spans="1:9" s="47" customFormat="1" ht="20.25" customHeight="1" x14ac:dyDescent="0.2">
      <c r="A16" s="276"/>
      <c r="B16" s="277"/>
      <c r="C16" s="76"/>
      <c r="D16" s="77" t="s">
        <v>116</v>
      </c>
      <c r="E16" s="270"/>
      <c r="F16" s="271"/>
      <c r="G16" s="227"/>
      <c r="H16" s="228"/>
      <c r="I16" s="50"/>
    </row>
    <row r="17" spans="1:9" ht="17.100000000000001" customHeight="1" x14ac:dyDescent="0.2">
      <c r="A17" s="78"/>
      <c r="B17" s="79"/>
      <c r="C17" s="79"/>
      <c r="D17" s="80"/>
      <c r="E17" s="80"/>
      <c r="F17" s="81"/>
      <c r="G17" s="229" t="s">
        <v>58</v>
      </c>
      <c r="H17" s="230"/>
      <c r="I17" s="51"/>
    </row>
    <row r="18" spans="1:9" ht="23.25" customHeight="1" x14ac:dyDescent="0.2">
      <c r="A18" s="247" t="s">
        <v>82</v>
      </c>
      <c r="B18" s="248"/>
      <c r="C18" s="248"/>
      <c r="D18" s="248"/>
      <c r="E18" s="249"/>
      <c r="F18" s="250"/>
      <c r="G18" s="229"/>
      <c r="H18" s="230"/>
      <c r="I18" s="51"/>
    </row>
    <row r="19" spans="1:9" ht="48.75" customHeight="1" x14ac:dyDescent="0.25">
      <c r="A19" s="82"/>
      <c r="B19" s="83" t="s">
        <v>0</v>
      </c>
      <c r="C19" s="84" t="s">
        <v>1</v>
      </c>
      <c r="D19" s="85" t="s">
        <v>64</v>
      </c>
      <c r="E19" s="86" t="s">
        <v>57</v>
      </c>
      <c r="F19" s="87"/>
      <c r="G19" s="96" t="s">
        <v>54</v>
      </c>
      <c r="H19" s="97" t="s">
        <v>57</v>
      </c>
      <c r="I19" s="52"/>
    </row>
    <row r="20" spans="1:9" s="55" customFormat="1" ht="22.7" customHeight="1" x14ac:dyDescent="0.2">
      <c r="A20" s="88"/>
      <c r="B20" s="159">
        <v>1</v>
      </c>
      <c r="C20" s="160" t="s">
        <v>48</v>
      </c>
      <c r="D20" s="8">
        <f>'כח אדם - שכר'!K584</f>
        <v>0</v>
      </c>
      <c r="E20" s="89" t="str">
        <f t="shared" ref="E20:E27" si="0">IF(D20&gt;0,D20/$D$28,"")</f>
        <v/>
      </c>
      <c r="F20" s="53" t="str">
        <f>IF($G$12&gt;0,C20,"")</f>
        <v/>
      </c>
      <c r="G20" s="98">
        <f>IF(COUNTA($G$12,$G$14,$G$16)=3,'כח אדם - שכר'!P584,0)</f>
        <v>0</v>
      </c>
      <c r="H20" s="99" t="str">
        <f t="shared" ref="H20:H27" si="1">IF(G20&gt;0,G20/$G$28,"")</f>
        <v/>
      </c>
      <c r="I20" s="54"/>
    </row>
    <row r="21" spans="1:9" s="55" customFormat="1" ht="22.7" customHeight="1" x14ac:dyDescent="0.2">
      <c r="A21" s="88"/>
      <c r="B21" s="159">
        <v>2</v>
      </c>
      <c r="C21" s="160" t="s">
        <v>2</v>
      </c>
      <c r="D21" s="8">
        <f>'חומרים '!G203</f>
        <v>0</v>
      </c>
      <c r="E21" s="89" t="str">
        <f t="shared" si="0"/>
        <v/>
      </c>
      <c r="F21" s="56" t="str">
        <f t="shared" ref="F21:F28" si="2">IF($G$12&gt;0,C21,"")</f>
        <v/>
      </c>
      <c r="G21" s="98">
        <f>IF(COUNTA($G$12,$G$14,$G$16)=3,'חומרים '!I203,0)</f>
        <v>0</v>
      </c>
      <c r="H21" s="99" t="str">
        <f t="shared" si="1"/>
        <v/>
      </c>
      <c r="I21" s="54"/>
    </row>
    <row r="22" spans="1:9" s="55" customFormat="1" ht="22.7" customHeight="1" x14ac:dyDescent="0.2">
      <c r="A22" s="88"/>
      <c r="B22" s="159">
        <v>3</v>
      </c>
      <c r="C22" s="161" t="s">
        <v>46</v>
      </c>
      <c r="D22" s="8">
        <f>'קבלני משנה בישראל'!D63</f>
        <v>0</v>
      </c>
      <c r="E22" s="89" t="str">
        <f t="shared" si="0"/>
        <v/>
      </c>
      <c r="F22" s="53" t="str">
        <f t="shared" si="2"/>
        <v/>
      </c>
      <c r="G22" s="98">
        <f>IF(COUNTA($G$12,$G$14,$G$16)=3,'קבלני משנה בישראל'!F63,0)</f>
        <v>0</v>
      </c>
      <c r="H22" s="99" t="str">
        <f t="shared" si="1"/>
        <v/>
      </c>
      <c r="I22" s="54"/>
    </row>
    <row r="23" spans="1:9" s="55" customFormat="1" ht="22.7" customHeight="1" x14ac:dyDescent="0.2">
      <c r="A23" s="88"/>
      <c r="B23" s="159">
        <v>4</v>
      </c>
      <c r="C23" s="160" t="s">
        <v>47</v>
      </c>
      <c r="D23" s="8">
        <f>'קבלני משנה בחוץ לארץ'!D203</f>
        <v>0</v>
      </c>
      <c r="E23" s="89" t="str">
        <f t="shared" si="0"/>
        <v/>
      </c>
      <c r="F23" s="53" t="str">
        <f t="shared" si="2"/>
        <v/>
      </c>
      <c r="G23" s="98">
        <f>IF(COUNTA($G$12,$G$14,$G$16)=3,'קבלני משנה בחוץ לארץ'!F203,0)</f>
        <v>0</v>
      </c>
      <c r="H23" s="99" t="str">
        <f t="shared" si="1"/>
        <v/>
      </c>
      <c r="I23" s="54"/>
    </row>
    <row r="24" spans="1:9" s="55" customFormat="1" ht="22.7" customHeight="1" x14ac:dyDescent="0.2">
      <c r="A24" s="88"/>
      <c r="B24" s="159">
        <v>5</v>
      </c>
      <c r="C24" s="160" t="s">
        <v>90</v>
      </c>
      <c r="D24" s="8">
        <f>פטנטים!E53</f>
        <v>0</v>
      </c>
      <c r="E24" s="89" t="str">
        <f t="shared" si="0"/>
        <v/>
      </c>
      <c r="F24" s="56" t="str">
        <f t="shared" si="2"/>
        <v/>
      </c>
      <c r="G24" s="98">
        <f>IF(COUNTA($G$12,$G$14,$G$16)=3,פטנטים!G53,0)</f>
        <v>0</v>
      </c>
      <c r="H24" s="99" t="str">
        <f t="shared" si="1"/>
        <v/>
      </c>
      <c r="I24" s="54"/>
    </row>
    <row r="25" spans="1:9" s="55" customFormat="1" ht="22.7" customHeight="1" x14ac:dyDescent="0.2">
      <c r="A25" s="88"/>
      <c r="B25" s="159">
        <v>6</v>
      </c>
      <c r="C25" s="160" t="s">
        <v>91</v>
      </c>
      <c r="D25" s="8">
        <f>שונות!D53</f>
        <v>0</v>
      </c>
      <c r="E25" s="89" t="str">
        <f t="shared" si="0"/>
        <v/>
      </c>
      <c r="F25" s="56" t="str">
        <f t="shared" si="2"/>
        <v/>
      </c>
      <c r="G25" s="98">
        <f>IF(COUNTA($G$12,$G$14,$G$16)=3,שונות!F53,0)</f>
        <v>0</v>
      </c>
      <c r="H25" s="99" t="str">
        <f t="shared" si="1"/>
        <v/>
      </c>
      <c r="I25" s="54"/>
    </row>
    <row r="26" spans="1:9" s="55" customFormat="1" ht="22.7" customHeight="1" x14ac:dyDescent="0.2">
      <c r="A26" s="88"/>
      <c r="B26" s="159">
        <v>7</v>
      </c>
      <c r="C26" s="160" t="s">
        <v>81</v>
      </c>
      <c r="D26" s="8">
        <f>תקורות!D53</f>
        <v>0</v>
      </c>
      <c r="E26" s="89" t="str">
        <f t="shared" si="0"/>
        <v/>
      </c>
      <c r="F26" s="53" t="str">
        <f>IF($G$12&gt;0,C26,"")</f>
        <v/>
      </c>
      <c r="G26" s="98">
        <f>IF(COUNTA($G$12,$G$14,$G$16)=3,תקורות!F53,0)</f>
        <v>0</v>
      </c>
      <c r="H26" s="99" t="str">
        <f t="shared" si="1"/>
        <v/>
      </c>
      <c r="I26" s="54"/>
    </row>
    <row r="27" spans="1:9" s="55" customFormat="1" ht="26.45" customHeight="1" thickBot="1" x14ac:dyDescent="0.25">
      <c r="A27" s="88"/>
      <c r="B27" s="159" t="s">
        <v>80</v>
      </c>
      <c r="C27" s="157" t="s">
        <v>69</v>
      </c>
      <c r="D27" s="8">
        <f>'ציוד - למילוי לטובת הבורסה בלבד'!H53</f>
        <v>0</v>
      </c>
      <c r="E27" s="89" t="str">
        <f t="shared" si="0"/>
        <v/>
      </c>
      <c r="F27" s="56" t="str">
        <f t="shared" si="2"/>
        <v/>
      </c>
      <c r="G27" s="98">
        <f>IF(COUNTA($G$12,$G$14,$G$16)=3,'ציוד - למילוי לטובת הבורסה בלבד'!J53,0)</f>
        <v>0</v>
      </c>
      <c r="H27" s="99" t="str">
        <f t="shared" si="1"/>
        <v/>
      </c>
      <c r="I27" s="54"/>
    </row>
    <row r="28" spans="1:9" s="55" customFormat="1" ht="22.7" customHeight="1" thickBot="1" x14ac:dyDescent="0.25">
      <c r="A28" s="158"/>
      <c r="B28" s="162"/>
      <c r="C28" s="90" t="s">
        <v>3</v>
      </c>
      <c r="D28" s="163">
        <f>SUM(D20:D27)</f>
        <v>0</v>
      </c>
      <c r="E28" s="164" t="str">
        <f>IF($D$28&gt;0,D28/$D$28,"")</f>
        <v/>
      </c>
      <c r="F28" s="91" t="str">
        <f t="shared" si="2"/>
        <v/>
      </c>
      <c r="G28" s="100">
        <f>SUM(G20:G27)</f>
        <v>0</v>
      </c>
      <c r="H28" s="101" t="str">
        <f>IF($G$28&gt;0,G28/$G$28,"")</f>
        <v/>
      </c>
      <c r="I28" s="54"/>
    </row>
    <row r="29" spans="1:9" s="55" customFormat="1" ht="22.7" customHeight="1" x14ac:dyDescent="0.2">
      <c r="A29" s="202"/>
      <c r="B29" s="58"/>
      <c r="C29" s="58"/>
      <c r="D29" s="58"/>
      <c r="E29" s="58"/>
      <c r="F29" s="58"/>
      <c r="G29" s="59"/>
      <c r="H29" s="30"/>
      <c r="I29" s="54"/>
    </row>
    <row r="30" spans="1:9" ht="57.2" customHeight="1" x14ac:dyDescent="0.2">
      <c r="A30" s="57"/>
      <c r="B30" s="204" t="s">
        <v>111</v>
      </c>
      <c r="C30" s="58"/>
      <c r="D30" s="203">
        <f>'הוצאות עקיפות - "חברה מתחילה"'!F53</f>
        <v>0</v>
      </c>
      <c r="E30" s="58"/>
      <c r="F30" s="58"/>
      <c r="G30" s="205">
        <f>IF(COUNTA($G$12,$G$14,$G$16)=3,'הוצאות עקיפות - "חברה מתחילה"'!H53,0)</f>
        <v>0</v>
      </c>
      <c r="H30" s="206"/>
      <c r="I30" s="29"/>
    </row>
    <row r="31" spans="1:9" s="60" customFormat="1" ht="39.75" customHeight="1" x14ac:dyDescent="0.2">
      <c r="A31" s="240"/>
      <c r="B31" s="241"/>
      <c r="C31" s="242"/>
      <c r="D31" s="243"/>
      <c r="E31" s="236"/>
      <c r="F31" s="237"/>
      <c r="G31" s="29"/>
      <c r="H31" s="30"/>
    </row>
    <row r="32" spans="1:9" ht="17.100000000000001" customHeight="1" x14ac:dyDescent="0.2">
      <c r="A32" s="239" t="s">
        <v>12</v>
      </c>
      <c r="B32" s="235"/>
      <c r="C32" s="235" t="s">
        <v>13</v>
      </c>
      <c r="D32" s="235"/>
      <c r="E32" s="235" t="s">
        <v>11</v>
      </c>
      <c r="F32" s="238"/>
      <c r="G32" s="37"/>
      <c r="H32" s="38"/>
    </row>
    <row r="33" spans="1:8" ht="13.5" thickBot="1" x14ac:dyDescent="0.25">
      <c r="A33" s="92"/>
      <c r="B33" s="93"/>
      <c r="C33" s="61"/>
      <c r="D33" s="94"/>
      <c r="E33" s="94"/>
      <c r="F33" s="95"/>
      <c r="G33" s="62"/>
      <c r="H33" s="63"/>
    </row>
    <row r="34" spans="1:8" x14ac:dyDescent="0.2">
      <c r="C34" s="28" t="s">
        <v>8</v>
      </c>
    </row>
    <row r="36" spans="1:8" hidden="1" x14ac:dyDescent="0.2"/>
    <row r="37" spans="1:8" hidden="1" x14ac:dyDescent="0.2"/>
    <row r="38" spans="1:8" hidden="1" x14ac:dyDescent="0.2"/>
    <row r="39" spans="1:8" hidden="1" x14ac:dyDescent="0.2"/>
    <row r="40" spans="1:8" hidden="1" x14ac:dyDescent="0.2"/>
    <row r="41" spans="1:8" hidden="1" x14ac:dyDescent="0.2"/>
    <row r="42" spans="1:8" hidden="1" x14ac:dyDescent="0.2"/>
    <row r="43" spans="1:8" hidden="1" x14ac:dyDescent="0.2"/>
    <row r="44" spans="1:8" hidden="1" x14ac:dyDescent="0.2"/>
    <row r="45" spans="1:8" hidden="1" x14ac:dyDescent="0.2"/>
    <row r="46" spans="1:8" hidden="1" x14ac:dyDescent="0.2"/>
    <row r="47" spans="1:8" hidden="1" x14ac:dyDescent="0.2">
      <c r="A47" s="64" t="s">
        <v>14</v>
      </c>
      <c r="D47" s="28" t="s">
        <v>8</v>
      </c>
    </row>
    <row r="48" spans="1:8" hidden="1" x14ac:dyDescent="0.2">
      <c r="A48" s="64" t="s">
        <v>15</v>
      </c>
    </row>
    <row r="49" spans="1:9" hidden="1" x14ac:dyDescent="0.2">
      <c r="A49" s="64" t="s">
        <v>16</v>
      </c>
    </row>
    <row r="50" spans="1:9" hidden="1" x14ac:dyDescent="0.2">
      <c r="A50" s="64" t="s">
        <v>17</v>
      </c>
    </row>
    <row r="51" spans="1:9" hidden="1" x14ac:dyDescent="0.2">
      <c r="A51" s="64" t="s">
        <v>18</v>
      </c>
    </row>
    <row r="52" spans="1:9" hidden="1" x14ac:dyDescent="0.2"/>
    <row r="53" spans="1:9" hidden="1" x14ac:dyDescent="0.2"/>
    <row r="54" spans="1:9" hidden="1" x14ac:dyDescent="0.2">
      <c r="A54" s="195" t="s">
        <v>101</v>
      </c>
    </row>
    <row r="55" spans="1:9" hidden="1" x14ac:dyDescent="0.2">
      <c r="A55" s="28" t="s">
        <v>102</v>
      </c>
    </row>
    <row r="56" spans="1:9" hidden="1" x14ac:dyDescent="0.2"/>
    <row r="57" spans="1:9" hidden="1" x14ac:dyDescent="0.2"/>
    <row r="58" spans="1:9" hidden="1" x14ac:dyDescent="0.2"/>
    <row r="59" spans="1:9" hidden="1" x14ac:dyDescent="0.2">
      <c r="A59" s="212"/>
    </row>
    <row r="60" spans="1:9" s="1" customFormat="1" hidden="1" x14ac:dyDescent="0.2">
      <c r="A60" s="213"/>
      <c r="G60" s="65"/>
      <c r="H60" s="65"/>
      <c r="I60" s="65"/>
    </row>
    <row r="61" spans="1:9" s="1" customFormat="1" hidden="1" x14ac:dyDescent="0.2">
      <c r="A61" s="213"/>
      <c r="G61" s="65"/>
      <c r="H61" s="65"/>
      <c r="I61" s="65"/>
    </row>
    <row r="62" spans="1:9" s="1" customFormat="1" hidden="1" x14ac:dyDescent="0.2">
      <c r="A62" s="214">
        <v>41640</v>
      </c>
      <c r="B62" s="215">
        <v>41670</v>
      </c>
      <c r="G62" s="65"/>
      <c r="H62" s="65"/>
      <c r="I62" s="65"/>
    </row>
    <row r="63" spans="1:9" s="1" customFormat="1" hidden="1" x14ac:dyDescent="0.2">
      <c r="A63" s="214">
        <v>41671</v>
      </c>
      <c r="B63" s="215">
        <v>41698</v>
      </c>
      <c r="G63" s="65"/>
      <c r="H63" s="65"/>
      <c r="I63" s="65"/>
    </row>
    <row r="64" spans="1:9" s="1" customFormat="1" hidden="1" x14ac:dyDescent="0.2">
      <c r="A64" s="214">
        <v>41699</v>
      </c>
      <c r="B64" s="215">
        <v>41729</v>
      </c>
      <c r="G64" s="65"/>
      <c r="H64" s="65"/>
      <c r="I64" s="65"/>
    </row>
    <row r="65" spans="1:9" s="1" customFormat="1" hidden="1" x14ac:dyDescent="0.2">
      <c r="A65" s="214">
        <v>41730</v>
      </c>
      <c r="B65" s="215">
        <v>41759</v>
      </c>
      <c r="G65" s="65"/>
      <c r="H65" s="65"/>
      <c r="I65" s="65"/>
    </row>
    <row r="66" spans="1:9" s="1" customFormat="1" hidden="1" x14ac:dyDescent="0.2">
      <c r="A66" s="214">
        <v>41760</v>
      </c>
      <c r="B66" s="215">
        <v>41790</v>
      </c>
      <c r="G66" s="65"/>
      <c r="H66" s="65"/>
      <c r="I66" s="65"/>
    </row>
    <row r="67" spans="1:9" s="1" customFormat="1" hidden="1" x14ac:dyDescent="0.2">
      <c r="A67" s="214">
        <v>41791</v>
      </c>
      <c r="B67" s="215">
        <v>41820</v>
      </c>
      <c r="G67" s="65"/>
      <c r="H67" s="65"/>
      <c r="I67" s="65"/>
    </row>
    <row r="68" spans="1:9" s="1" customFormat="1" hidden="1" x14ac:dyDescent="0.2">
      <c r="A68" s="214">
        <v>41821</v>
      </c>
      <c r="B68" s="215">
        <v>41851</v>
      </c>
      <c r="G68" s="65"/>
      <c r="H68" s="65"/>
      <c r="I68" s="65"/>
    </row>
    <row r="69" spans="1:9" s="1" customFormat="1" hidden="1" x14ac:dyDescent="0.2">
      <c r="A69" s="214">
        <v>41852</v>
      </c>
      <c r="B69" s="215">
        <v>41882</v>
      </c>
      <c r="G69" s="65"/>
      <c r="H69" s="65"/>
      <c r="I69" s="65"/>
    </row>
    <row r="70" spans="1:9" s="1" customFormat="1" hidden="1" x14ac:dyDescent="0.2">
      <c r="A70" s="214">
        <v>41883</v>
      </c>
      <c r="B70" s="215">
        <v>41912</v>
      </c>
      <c r="G70" s="65"/>
      <c r="H70" s="65"/>
      <c r="I70" s="65"/>
    </row>
    <row r="71" spans="1:9" s="1" customFormat="1" hidden="1" x14ac:dyDescent="0.2">
      <c r="A71" s="214">
        <v>41913</v>
      </c>
      <c r="B71" s="215">
        <v>41943</v>
      </c>
      <c r="G71" s="65"/>
      <c r="H71" s="65"/>
      <c r="I71" s="65"/>
    </row>
    <row r="72" spans="1:9" s="1" customFormat="1" hidden="1" x14ac:dyDescent="0.2">
      <c r="A72" s="214">
        <v>41944</v>
      </c>
      <c r="B72" s="215">
        <v>41973</v>
      </c>
      <c r="G72" s="65"/>
      <c r="H72" s="65"/>
      <c r="I72" s="65"/>
    </row>
    <row r="73" spans="1:9" s="1" customFormat="1" hidden="1" x14ac:dyDescent="0.2">
      <c r="A73" s="214">
        <v>41974</v>
      </c>
      <c r="B73" s="215">
        <v>42004</v>
      </c>
      <c r="G73" s="65"/>
      <c r="H73" s="65"/>
      <c r="I73" s="65"/>
    </row>
    <row r="74" spans="1:9" s="1" customFormat="1" hidden="1" x14ac:dyDescent="0.2">
      <c r="A74" s="214">
        <v>42005</v>
      </c>
      <c r="B74" s="215">
        <v>42035</v>
      </c>
      <c r="G74" s="65"/>
      <c r="H74" s="65"/>
      <c r="I74" s="65"/>
    </row>
    <row r="75" spans="1:9" s="1" customFormat="1" hidden="1" x14ac:dyDescent="0.2">
      <c r="A75" s="214">
        <v>42036</v>
      </c>
      <c r="B75" s="215">
        <v>42063</v>
      </c>
      <c r="G75" s="65"/>
      <c r="H75" s="65"/>
      <c r="I75" s="65"/>
    </row>
    <row r="76" spans="1:9" s="1" customFormat="1" hidden="1" x14ac:dyDescent="0.2">
      <c r="A76" s="214">
        <v>42064</v>
      </c>
      <c r="B76" s="215">
        <v>42094</v>
      </c>
      <c r="G76" s="65"/>
      <c r="H76" s="65"/>
      <c r="I76" s="65"/>
    </row>
    <row r="77" spans="1:9" s="1" customFormat="1" hidden="1" x14ac:dyDescent="0.2">
      <c r="A77" s="214">
        <v>42095</v>
      </c>
      <c r="B77" s="215">
        <v>42124</v>
      </c>
      <c r="G77" s="65"/>
      <c r="H77" s="65"/>
      <c r="I77" s="65"/>
    </row>
    <row r="78" spans="1:9" s="1" customFormat="1" hidden="1" x14ac:dyDescent="0.2">
      <c r="A78" s="214">
        <v>42125</v>
      </c>
      <c r="B78" s="215">
        <v>42155</v>
      </c>
      <c r="G78" s="65"/>
      <c r="H78" s="65"/>
      <c r="I78" s="65"/>
    </row>
    <row r="79" spans="1:9" s="1" customFormat="1" hidden="1" x14ac:dyDescent="0.2">
      <c r="A79" s="214">
        <v>42156</v>
      </c>
      <c r="B79" s="215">
        <v>42185</v>
      </c>
      <c r="G79" s="65"/>
      <c r="H79" s="65"/>
      <c r="I79" s="65"/>
    </row>
    <row r="80" spans="1:9" s="1" customFormat="1" hidden="1" x14ac:dyDescent="0.2">
      <c r="A80" s="214">
        <v>42186</v>
      </c>
      <c r="B80" s="215">
        <v>42216</v>
      </c>
      <c r="G80" s="65"/>
      <c r="H80" s="65"/>
      <c r="I80" s="65"/>
    </row>
    <row r="81" spans="1:9" s="1" customFormat="1" hidden="1" x14ac:dyDescent="0.2">
      <c r="A81" s="214">
        <v>42217</v>
      </c>
      <c r="B81" s="215">
        <v>42247</v>
      </c>
      <c r="G81" s="65"/>
      <c r="H81" s="65"/>
      <c r="I81" s="65"/>
    </row>
    <row r="82" spans="1:9" s="1" customFormat="1" hidden="1" x14ac:dyDescent="0.2">
      <c r="A82" s="214">
        <v>42248</v>
      </c>
      <c r="B82" s="215">
        <v>42277</v>
      </c>
      <c r="G82" s="65"/>
      <c r="H82" s="65"/>
      <c r="I82" s="65"/>
    </row>
    <row r="83" spans="1:9" s="1" customFormat="1" hidden="1" x14ac:dyDescent="0.2">
      <c r="A83" s="214">
        <v>42278</v>
      </c>
      <c r="B83" s="215">
        <v>42308</v>
      </c>
      <c r="G83" s="65"/>
      <c r="H83" s="65"/>
      <c r="I83" s="65"/>
    </row>
    <row r="84" spans="1:9" s="1" customFormat="1" hidden="1" x14ac:dyDescent="0.2">
      <c r="A84" s="214">
        <v>42309</v>
      </c>
      <c r="B84" s="215">
        <v>42338</v>
      </c>
      <c r="G84" s="65"/>
      <c r="H84" s="65"/>
      <c r="I84" s="65"/>
    </row>
    <row r="85" spans="1:9" s="1" customFormat="1" hidden="1" x14ac:dyDescent="0.2">
      <c r="A85" s="214">
        <v>42339</v>
      </c>
      <c r="B85" s="215">
        <v>42369</v>
      </c>
      <c r="G85" s="65"/>
      <c r="H85" s="65"/>
      <c r="I85" s="65"/>
    </row>
    <row r="86" spans="1:9" s="1" customFormat="1" hidden="1" x14ac:dyDescent="0.2">
      <c r="A86" s="214">
        <v>42370</v>
      </c>
      <c r="B86" s="215">
        <v>42400</v>
      </c>
      <c r="G86" s="65"/>
      <c r="H86" s="65"/>
      <c r="I86" s="65"/>
    </row>
    <row r="87" spans="1:9" s="1" customFormat="1" hidden="1" x14ac:dyDescent="0.2">
      <c r="A87" s="214">
        <v>42401</v>
      </c>
      <c r="B87" s="215">
        <v>42429</v>
      </c>
      <c r="G87" s="65"/>
      <c r="H87" s="65"/>
      <c r="I87" s="65"/>
    </row>
    <row r="88" spans="1:9" s="1" customFormat="1" hidden="1" x14ac:dyDescent="0.2">
      <c r="A88" s="214">
        <v>42430</v>
      </c>
      <c r="B88" s="215">
        <v>42460</v>
      </c>
      <c r="G88" s="65"/>
      <c r="H88" s="65"/>
      <c r="I88" s="65"/>
    </row>
    <row r="89" spans="1:9" s="1" customFormat="1" hidden="1" x14ac:dyDescent="0.2">
      <c r="A89" s="214">
        <v>42461</v>
      </c>
      <c r="B89" s="215">
        <v>42490</v>
      </c>
      <c r="G89" s="65"/>
      <c r="H89" s="65"/>
      <c r="I89" s="65"/>
    </row>
    <row r="90" spans="1:9" s="1" customFormat="1" hidden="1" x14ac:dyDescent="0.2">
      <c r="A90" s="214">
        <v>42491</v>
      </c>
      <c r="B90" s="215">
        <v>42521</v>
      </c>
      <c r="G90" s="65"/>
      <c r="H90" s="65"/>
      <c r="I90" s="65"/>
    </row>
    <row r="91" spans="1:9" s="1" customFormat="1" hidden="1" x14ac:dyDescent="0.2">
      <c r="A91" s="214">
        <v>42522</v>
      </c>
      <c r="B91" s="215">
        <v>42551</v>
      </c>
      <c r="G91" s="65"/>
      <c r="H91" s="65"/>
      <c r="I91" s="65"/>
    </row>
    <row r="92" spans="1:9" s="1" customFormat="1" hidden="1" x14ac:dyDescent="0.2">
      <c r="A92" s="214">
        <v>42552</v>
      </c>
      <c r="B92" s="215">
        <v>42582</v>
      </c>
      <c r="G92" s="65"/>
      <c r="H92" s="65"/>
      <c r="I92" s="65"/>
    </row>
    <row r="93" spans="1:9" s="1" customFormat="1" ht="12.2" hidden="1" customHeight="1" x14ac:dyDescent="0.2">
      <c r="A93" s="214">
        <v>42583</v>
      </c>
      <c r="B93" s="215">
        <v>42613</v>
      </c>
      <c r="G93" s="65"/>
      <c r="H93" s="65"/>
      <c r="I93" s="65"/>
    </row>
    <row r="94" spans="1:9" s="1" customFormat="1" hidden="1" x14ac:dyDescent="0.2">
      <c r="A94" s="214">
        <v>42614</v>
      </c>
      <c r="B94" s="215">
        <v>42643</v>
      </c>
      <c r="G94" s="65"/>
      <c r="H94" s="65"/>
      <c r="I94" s="65"/>
    </row>
    <row r="95" spans="1:9" s="1" customFormat="1" hidden="1" x14ac:dyDescent="0.2">
      <c r="A95" s="214">
        <v>42644</v>
      </c>
      <c r="B95" s="215">
        <v>42674</v>
      </c>
      <c r="G95" s="65"/>
      <c r="H95" s="65"/>
      <c r="I95" s="65"/>
    </row>
    <row r="96" spans="1:9" s="1" customFormat="1" hidden="1" x14ac:dyDescent="0.2">
      <c r="A96" s="214">
        <v>42675</v>
      </c>
      <c r="B96" s="215">
        <v>42704</v>
      </c>
      <c r="G96" s="65"/>
      <c r="H96" s="65"/>
      <c r="I96" s="65"/>
    </row>
    <row r="97" spans="1:9" s="1" customFormat="1" hidden="1" x14ac:dyDescent="0.2">
      <c r="A97" s="214">
        <v>42705</v>
      </c>
      <c r="B97" s="215">
        <v>42735</v>
      </c>
      <c r="G97" s="65"/>
      <c r="H97" s="65"/>
      <c r="I97" s="65"/>
    </row>
    <row r="98" spans="1:9" s="1" customFormat="1" hidden="1" x14ac:dyDescent="0.2">
      <c r="A98" s="214">
        <v>42736</v>
      </c>
      <c r="B98" s="215">
        <v>42766</v>
      </c>
      <c r="G98" s="65"/>
      <c r="H98" s="65"/>
      <c r="I98" s="65"/>
    </row>
    <row r="99" spans="1:9" s="1" customFormat="1" hidden="1" x14ac:dyDescent="0.2">
      <c r="A99" s="214">
        <v>42767</v>
      </c>
      <c r="B99" s="215">
        <v>42794</v>
      </c>
      <c r="G99" s="65"/>
      <c r="H99" s="65"/>
      <c r="I99" s="65"/>
    </row>
    <row r="100" spans="1:9" s="1" customFormat="1" hidden="1" x14ac:dyDescent="0.2">
      <c r="A100" s="214">
        <v>42795</v>
      </c>
      <c r="B100" s="215">
        <v>42825</v>
      </c>
      <c r="G100" s="65"/>
      <c r="H100" s="65"/>
      <c r="I100" s="65"/>
    </row>
    <row r="101" spans="1:9" s="1" customFormat="1" hidden="1" x14ac:dyDescent="0.2">
      <c r="A101" s="214">
        <v>42826</v>
      </c>
      <c r="B101" s="215">
        <v>42855</v>
      </c>
      <c r="G101" s="65"/>
      <c r="H101" s="65"/>
      <c r="I101" s="65"/>
    </row>
    <row r="102" spans="1:9" s="1" customFormat="1" hidden="1" x14ac:dyDescent="0.2">
      <c r="A102" s="214">
        <v>42856</v>
      </c>
      <c r="B102" s="215">
        <v>42886</v>
      </c>
      <c r="G102" s="65"/>
      <c r="H102" s="65"/>
      <c r="I102" s="65"/>
    </row>
    <row r="103" spans="1:9" s="1" customFormat="1" hidden="1" x14ac:dyDescent="0.2">
      <c r="A103" s="214">
        <v>42887</v>
      </c>
      <c r="B103" s="215">
        <v>42916</v>
      </c>
      <c r="G103" s="65"/>
      <c r="H103" s="65"/>
      <c r="I103" s="65"/>
    </row>
    <row r="104" spans="1:9" s="1" customFormat="1" hidden="1" x14ac:dyDescent="0.2">
      <c r="A104" s="214">
        <v>42917</v>
      </c>
      <c r="B104" s="215">
        <v>42947</v>
      </c>
      <c r="G104" s="65"/>
      <c r="H104" s="65"/>
      <c r="I104" s="65"/>
    </row>
    <row r="105" spans="1:9" s="1" customFormat="1" hidden="1" x14ac:dyDescent="0.2">
      <c r="A105" s="214">
        <v>42948</v>
      </c>
      <c r="B105" s="215">
        <v>42978</v>
      </c>
      <c r="G105" s="65"/>
      <c r="H105" s="65"/>
      <c r="I105" s="65"/>
    </row>
    <row r="106" spans="1:9" s="1" customFormat="1" hidden="1" x14ac:dyDescent="0.2">
      <c r="A106" s="214">
        <v>42979</v>
      </c>
      <c r="B106" s="215">
        <v>43008</v>
      </c>
      <c r="G106" s="65"/>
      <c r="H106" s="65"/>
      <c r="I106" s="65"/>
    </row>
    <row r="107" spans="1:9" s="1" customFormat="1" hidden="1" x14ac:dyDescent="0.2">
      <c r="A107" s="214">
        <v>43009</v>
      </c>
      <c r="B107" s="215">
        <v>43039</v>
      </c>
      <c r="G107" s="65"/>
      <c r="H107" s="65"/>
      <c r="I107" s="65"/>
    </row>
    <row r="108" spans="1:9" s="1" customFormat="1" hidden="1" x14ac:dyDescent="0.2">
      <c r="A108" s="214">
        <v>43040</v>
      </c>
      <c r="B108" s="215">
        <v>43069</v>
      </c>
      <c r="G108" s="65"/>
      <c r="H108" s="65"/>
      <c r="I108" s="65"/>
    </row>
    <row r="109" spans="1:9" s="1" customFormat="1" hidden="1" x14ac:dyDescent="0.2">
      <c r="A109" s="214">
        <v>43070</v>
      </c>
      <c r="B109" s="215">
        <v>43100</v>
      </c>
      <c r="G109" s="65"/>
      <c r="H109" s="65"/>
      <c r="I109" s="65"/>
    </row>
    <row r="110" spans="1:9" s="1" customFormat="1" hidden="1" x14ac:dyDescent="0.2">
      <c r="A110" s="214">
        <v>43101</v>
      </c>
      <c r="B110" s="215">
        <v>43131</v>
      </c>
      <c r="G110" s="65"/>
      <c r="H110" s="65"/>
      <c r="I110" s="65"/>
    </row>
    <row r="111" spans="1:9" s="1" customFormat="1" hidden="1" x14ac:dyDescent="0.2">
      <c r="A111" s="214">
        <v>43132</v>
      </c>
      <c r="B111" s="215">
        <v>43159</v>
      </c>
      <c r="G111" s="65"/>
      <c r="H111" s="65"/>
      <c r="I111" s="65"/>
    </row>
    <row r="112" spans="1:9" s="1" customFormat="1" hidden="1" x14ac:dyDescent="0.2">
      <c r="A112" s="214">
        <v>43160</v>
      </c>
      <c r="B112" s="215">
        <v>43190</v>
      </c>
      <c r="G112" s="65"/>
      <c r="H112" s="65"/>
      <c r="I112" s="65"/>
    </row>
    <row r="113" spans="1:9" s="1" customFormat="1" hidden="1" x14ac:dyDescent="0.2">
      <c r="A113" s="214">
        <v>43191</v>
      </c>
      <c r="B113" s="215">
        <v>43220</v>
      </c>
      <c r="G113" s="65"/>
      <c r="H113" s="65"/>
      <c r="I113" s="65"/>
    </row>
    <row r="114" spans="1:9" s="1" customFormat="1" hidden="1" x14ac:dyDescent="0.2">
      <c r="A114" s="214">
        <v>43221</v>
      </c>
      <c r="B114" s="215">
        <v>43251</v>
      </c>
      <c r="G114" s="65"/>
      <c r="H114" s="65"/>
      <c r="I114" s="65"/>
    </row>
    <row r="115" spans="1:9" s="1" customFormat="1" hidden="1" x14ac:dyDescent="0.2">
      <c r="A115" s="214">
        <v>43252</v>
      </c>
      <c r="B115" s="215">
        <v>43281</v>
      </c>
      <c r="G115" s="65"/>
      <c r="H115" s="65"/>
      <c r="I115" s="65"/>
    </row>
    <row r="116" spans="1:9" s="1" customFormat="1" hidden="1" x14ac:dyDescent="0.2">
      <c r="A116" s="214">
        <v>43282</v>
      </c>
      <c r="B116" s="215">
        <v>43312</v>
      </c>
      <c r="G116" s="65"/>
      <c r="H116" s="65"/>
      <c r="I116" s="65"/>
    </row>
    <row r="117" spans="1:9" s="1" customFormat="1" hidden="1" x14ac:dyDescent="0.2">
      <c r="A117" s="214">
        <v>43313</v>
      </c>
      <c r="B117" s="215">
        <v>43343</v>
      </c>
      <c r="G117" s="65"/>
      <c r="H117" s="65"/>
      <c r="I117" s="65"/>
    </row>
    <row r="118" spans="1:9" s="1" customFormat="1" hidden="1" x14ac:dyDescent="0.2">
      <c r="A118" s="214">
        <v>43344</v>
      </c>
      <c r="B118" s="215">
        <v>43373</v>
      </c>
      <c r="G118" s="65"/>
      <c r="H118" s="65"/>
      <c r="I118" s="65"/>
    </row>
    <row r="119" spans="1:9" s="1" customFormat="1" hidden="1" x14ac:dyDescent="0.2">
      <c r="A119" s="214">
        <v>43374</v>
      </c>
      <c r="B119" s="215">
        <v>43404</v>
      </c>
      <c r="G119" s="65"/>
      <c r="H119" s="65"/>
      <c r="I119" s="65"/>
    </row>
    <row r="120" spans="1:9" s="1" customFormat="1" hidden="1" x14ac:dyDescent="0.2">
      <c r="A120" s="214">
        <v>43405</v>
      </c>
      <c r="B120" s="215">
        <v>43434</v>
      </c>
      <c r="G120" s="65"/>
      <c r="H120" s="65"/>
      <c r="I120" s="65"/>
    </row>
    <row r="121" spans="1:9" s="1" customFormat="1" hidden="1" x14ac:dyDescent="0.2">
      <c r="A121" s="214">
        <v>43435</v>
      </c>
      <c r="B121" s="215">
        <v>43465</v>
      </c>
      <c r="G121" s="65"/>
      <c r="H121" s="65"/>
      <c r="I121" s="65"/>
    </row>
    <row r="122" spans="1:9" s="1" customFormat="1" hidden="1" x14ac:dyDescent="0.2">
      <c r="A122" s="214">
        <v>43466</v>
      </c>
      <c r="B122" s="215">
        <v>43496</v>
      </c>
      <c r="G122" s="65"/>
      <c r="H122" s="65"/>
      <c r="I122" s="65"/>
    </row>
    <row r="123" spans="1:9" s="1" customFormat="1" hidden="1" x14ac:dyDescent="0.2">
      <c r="A123" s="214">
        <v>43497</v>
      </c>
      <c r="B123" s="215">
        <v>43524</v>
      </c>
      <c r="G123" s="65"/>
      <c r="H123" s="65"/>
      <c r="I123" s="65"/>
    </row>
    <row r="124" spans="1:9" s="1" customFormat="1" hidden="1" x14ac:dyDescent="0.2">
      <c r="A124" s="214">
        <v>43525</v>
      </c>
      <c r="B124" s="215">
        <v>43555</v>
      </c>
      <c r="G124" s="65"/>
      <c r="H124" s="65"/>
      <c r="I124" s="65"/>
    </row>
    <row r="125" spans="1:9" s="1" customFormat="1" hidden="1" x14ac:dyDescent="0.2">
      <c r="A125" s="214">
        <v>43556</v>
      </c>
      <c r="B125" s="215">
        <v>43585</v>
      </c>
      <c r="G125" s="65"/>
      <c r="H125" s="65"/>
      <c r="I125" s="65"/>
    </row>
    <row r="126" spans="1:9" s="1" customFormat="1" hidden="1" x14ac:dyDescent="0.2">
      <c r="A126" s="214">
        <v>43586</v>
      </c>
      <c r="B126" s="215">
        <v>43616</v>
      </c>
      <c r="G126" s="65"/>
      <c r="H126" s="65"/>
      <c r="I126" s="65"/>
    </row>
    <row r="127" spans="1:9" s="1" customFormat="1" hidden="1" x14ac:dyDescent="0.2">
      <c r="A127" s="214">
        <v>43617</v>
      </c>
      <c r="B127" s="215">
        <v>43646</v>
      </c>
      <c r="G127" s="65"/>
      <c r="H127" s="65"/>
      <c r="I127" s="65"/>
    </row>
    <row r="128" spans="1:9" s="1" customFormat="1" hidden="1" x14ac:dyDescent="0.2">
      <c r="A128" s="214">
        <v>43647</v>
      </c>
      <c r="B128" s="215">
        <v>43677</v>
      </c>
      <c r="G128" s="65"/>
      <c r="H128" s="65"/>
      <c r="I128" s="65"/>
    </row>
    <row r="129" spans="1:9" s="1" customFormat="1" hidden="1" x14ac:dyDescent="0.2">
      <c r="A129" s="214">
        <v>43678</v>
      </c>
      <c r="B129" s="215">
        <v>43708</v>
      </c>
      <c r="G129" s="65"/>
      <c r="H129" s="65"/>
      <c r="I129" s="65"/>
    </row>
    <row r="130" spans="1:9" s="1" customFormat="1" hidden="1" x14ac:dyDescent="0.2">
      <c r="A130" s="214">
        <v>43709</v>
      </c>
      <c r="B130" s="215">
        <v>43738</v>
      </c>
      <c r="G130" s="65"/>
      <c r="H130" s="65"/>
      <c r="I130" s="65"/>
    </row>
    <row r="131" spans="1:9" s="1" customFormat="1" hidden="1" x14ac:dyDescent="0.2">
      <c r="A131" s="214">
        <v>43739</v>
      </c>
      <c r="B131" s="215">
        <v>43769</v>
      </c>
      <c r="G131" s="65"/>
      <c r="H131" s="65"/>
      <c r="I131" s="65"/>
    </row>
    <row r="132" spans="1:9" s="1" customFormat="1" hidden="1" x14ac:dyDescent="0.2">
      <c r="A132" s="214">
        <v>43770</v>
      </c>
      <c r="B132" s="215">
        <v>43799</v>
      </c>
      <c r="G132" s="65"/>
      <c r="H132" s="65"/>
      <c r="I132" s="65"/>
    </row>
    <row r="133" spans="1:9" s="1" customFormat="1" hidden="1" x14ac:dyDescent="0.2">
      <c r="A133" s="214">
        <v>43800</v>
      </c>
      <c r="B133" s="215">
        <v>43830</v>
      </c>
      <c r="G133" s="65"/>
      <c r="H133" s="65"/>
      <c r="I133" s="65"/>
    </row>
    <row r="134" spans="1:9" s="1" customFormat="1" hidden="1" x14ac:dyDescent="0.2">
      <c r="A134" s="214">
        <v>43831</v>
      </c>
      <c r="B134" s="215">
        <v>43861</v>
      </c>
      <c r="G134" s="65"/>
      <c r="H134" s="65"/>
      <c r="I134" s="65"/>
    </row>
    <row r="135" spans="1:9" s="1" customFormat="1" hidden="1" x14ac:dyDescent="0.2">
      <c r="A135" s="214">
        <v>43862</v>
      </c>
      <c r="B135" s="215">
        <v>43890</v>
      </c>
      <c r="G135" s="65"/>
      <c r="H135" s="65"/>
      <c r="I135" s="65"/>
    </row>
    <row r="136" spans="1:9" s="1" customFormat="1" hidden="1" x14ac:dyDescent="0.2">
      <c r="A136" s="214">
        <v>43891</v>
      </c>
      <c r="B136" s="215">
        <v>43921</v>
      </c>
      <c r="G136" s="65"/>
      <c r="H136" s="65"/>
      <c r="I136" s="65"/>
    </row>
    <row r="137" spans="1:9" s="1" customFormat="1" hidden="1" x14ac:dyDescent="0.2">
      <c r="A137" s="214">
        <v>43922</v>
      </c>
      <c r="B137" s="215">
        <v>43951</v>
      </c>
      <c r="G137" s="65"/>
      <c r="H137" s="65"/>
      <c r="I137" s="65"/>
    </row>
    <row r="138" spans="1:9" s="1" customFormat="1" hidden="1" x14ac:dyDescent="0.2">
      <c r="A138" s="214">
        <v>43952</v>
      </c>
      <c r="B138" s="215">
        <v>43982</v>
      </c>
      <c r="G138" s="65"/>
      <c r="H138" s="65"/>
      <c r="I138" s="65"/>
    </row>
    <row r="139" spans="1:9" s="1" customFormat="1" hidden="1" x14ac:dyDescent="0.2">
      <c r="A139" s="214">
        <v>43983</v>
      </c>
      <c r="B139" s="215">
        <v>44012</v>
      </c>
      <c r="G139" s="65"/>
      <c r="H139" s="65"/>
      <c r="I139" s="65"/>
    </row>
    <row r="140" spans="1:9" s="1" customFormat="1" hidden="1" x14ac:dyDescent="0.2">
      <c r="A140" s="214">
        <v>44013</v>
      </c>
      <c r="B140" s="215">
        <v>44043</v>
      </c>
      <c r="G140" s="65"/>
      <c r="H140" s="65"/>
      <c r="I140" s="65"/>
    </row>
    <row r="141" spans="1:9" s="1" customFormat="1" hidden="1" x14ac:dyDescent="0.2">
      <c r="A141" s="214">
        <v>44044</v>
      </c>
      <c r="B141" s="215">
        <v>44074</v>
      </c>
      <c r="G141" s="65"/>
      <c r="H141" s="65"/>
      <c r="I141" s="65"/>
    </row>
    <row r="142" spans="1:9" s="1" customFormat="1" hidden="1" x14ac:dyDescent="0.2">
      <c r="A142" s="214">
        <v>44075</v>
      </c>
      <c r="B142" s="215">
        <v>44104</v>
      </c>
      <c r="G142" s="65"/>
      <c r="H142" s="65"/>
      <c r="I142" s="65"/>
    </row>
    <row r="143" spans="1:9" s="1" customFormat="1" hidden="1" x14ac:dyDescent="0.2">
      <c r="A143" s="214">
        <v>44105</v>
      </c>
      <c r="B143" s="215">
        <v>44135</v>
      </c>
      <c r="G143" s="65"/>
      <c r="H143" s="65"/>
      <c r="I143" s="65"/>
    </row>
    <row r="144" spans="1:9" s="1" customFormat="1" hidden="1" x14ac:dyDescent="0.2">
      <c r="A144" s="214">
        <v>44136</v>
      </c>
      <c r="B144" s="215">
        <v>44165</v>
      </c>
      <c r="G144" s="65"/>
      <c r="H144" s="65"/>
      <c r="I144" s="65"/>
    </row>
    <row r="145" spans="1:9" s="1" customFormat="1" hidden="1" x14ac:dyDescent="0.2">
      <c r="A145" s="214">
        <v>44166</v>
      </c>
      <c r="B145" s="215">
        <v>44196</v>
      </c>
      <c r="G145" s="65"/>
      <c r="H145" s="65"/>
      <c r="I145" s="65"/>
    </row>
    <row r="146" spans="1:9" s="1" customFormat="1" hidden="1" x14ac:dyDescent="0.2">
      <c r="A146" s="214">
        <v>44197</v>
      </c>
      <c r="B146" s="215">
        <v>44227</v>
      </c>
      <c r="G146" s="65"/>
      <c r="H146" s="65"/>
      <c r="I146" s="65"/>
    </row>
    <row r="147" spans="1:9" s="1" customFormat="1" hidden="1" x14ac:dyDescent="0.2">
      <c r="A147" s="214">
        <v>44228</v>
      </c>
      <c r="B147" s="215">
        <v>44255</v>
      </c>
      <c r="G147" s="65"/>
      <c r="H147" s="65"/>
      <c r="I147" s="65"/>
    </row>
    <row r="148" spans="1:9" s="1" customFormat="1" hidden="1" x14ac:dyDescent="0.2">
      <c r="A148" s="214">
        <v>44256</v>
      </c>
      <c r="B148" s="215">
        <v>44286</v>
      </c>
      <c r="G148" s="65"/>
      <c r="H148" s="65"/>
      <c r="I148" s="65"/>
    </row>
    <row r="149" spans="1:9" s="1" customFormat="1" hidden="1" x14ac:dyDescent="0.2">
      <c r="A149" s="214">
        <v>44287</v>
      </c>
      <c r="B149" s="215">
        <v>44316</v>
      </c>
      <c r="G149" s="65"/>
      <c r="H149" s="65"/>
      <c r="I149" s="65"/>
    </row>
    <row r="150" spans="1:9" s="1" customFormat="1" hidden="1" x14ac:dyDescent="0.2">
      <c r="A150" s="214">
        <v>44317</v>
      </c>
      <c r="B150" s="215">
        <v>44347</v>
      </c>
      <c r="G150" s="65"/>
      <c r="H150" s="65"/>
      <c r="I150" s="65"/>
    </row>
    <row r="151" spans="1:9" s="1" customFormat="1" hidden="1" x14ac:dyDescent="0.2">
      <c r="A151" s="214">
        <v>44348</v>
      </c>
      <c r="B151" s="215">
        <v>44377</v>
      </c>
      <c r="G151" s="65"/>
      <c r="H151" s="65"/>
      <c r="I151" s="65"/>
    </row>
    <row r="152" spans="1:9" s="1" customFormat="1" hidden="1" x14ac:dyDescent="0.2">
      <c r="A152" s="214">
        <v>44378</v>
      </c>
      <c r="B152" s="215">
        <v>44408</v>
      </c>
      <c r="G152" s="65"/>
      <c r="H152" s="65"/>
      <c r="I152" s="65"/>
    </row>
    <row r="153" spans="1:9" s="1" customFormat="1" hidden="1" x14ac:dyDescent="0.2">
      <c r="A153" s="214">
        <v>44409</v>
      </c>
      <c r="B153" s="215">
        <v>44439</v>
      </c>
      <c r="G153" s="65"/>
      <c r="H153" s="65"/>
      <c r="I153" s="65"/>
    </row>
    <row r="154" spans="1:9" s="1" customFormat="1" hidden="1" x14ac:dyDescent="0.2">
      <c r="A154" s="214">
        <v>44440</v>
      </c>
      <c r="B154" s="215">
        <v>44469</v>
      </c>
      <c r="G154" s="65"/>
      <c r="H154" s="65"/>
      <c r="I154" s="65"/>
    </row>
    <row r="155" spans="1:9" s="1" customFormat="1" hidden="1" x14ac:dyDescent="0.2">
      <c r="A155" s="214">
        <v>44470</v>
      </c>
      <c r="B155" s="215">
        <v>44500</v>
      </c>
      <c r="G155" s="65"/>
      <c r="H155" s="65"/>
      <c r="I155" s="65"/>
    </row>
    <row r="156" spans="1:9" s="1" customFormat="1" hidden="1" x14ac:dyDescent="0.2">
      <c r="A156" s="214">
        <v>44501</v>
      </c>
      <c r="B156" s="215">
        <v>44530</v>
      </c>
      <c r="G156" s="65"/>
      <c r="H156" s="65"/>
      <c r="I156" s="65"/>
    </row>
    <row r="157" spans="1:9" s="1" customFormat="1" hidden="1" x14ac:dyDescent="0.2">
      <c r="A157" s="214">
        <v>44531</v>
      </c>
      <c r="B157" s="215">
        <v>44561</v>
      </c>
      <c r="G157" s="65"/>
      <c r="H157" s="65"/>
      <c r="I157" s="65"/>
    </row>
    <row r="158" spans="1:9" hidden="1" x14ac:dyDescent="0.2">
      <c r="A158" s="214">
        <v>44562</v>
      </c>
      <c r="B158" s="215">
        <v>44592</v>
      </c>
    </row>
    <row r="159" spans="1:9" hidden="1" x14ac:dyDescent="0.2">
      <c r="A159" s="214">
        <v>44593</v>
      </c>
      <c r="B159" s="215">
        <v>44620</v>
      </c>
    </row>
    <row r="160" spans="1:9" hidden="1" x14ac:dyDescent="0.2">
      <c r="A160" s="214">
        <v>44621</v>
      </c>
      <c r="B160" s="215">
        <v>44651</v>
      </c>
    </row>
    <row r="161" spans="1:2" hidden="1" x14ac:dyDescent="0.2">
      <c r="A161" s="214">
        <v>44652</v>
      </c>
      <c r="B161" s="215">
        <v>44681</v>
      </c>
    </row>
    <row r="162" spans="1:2" hidden="1" x14ac:dyDescent="0.2">
      <c r="A162" s="214">
        <v>44682</v>
      </c>
      <c r="B162" s="215">
        <v>44712</v>
      </c>
    </row>
    <row r="163" spans="1:2" hidden="1" x14ac:dyDescent="0.2">
      <c r="A163" s="214">
        <v>44713</v>
      </c>
      <c r="B163" s="215">
        <v>44742</v>
      </c>
    </row>
    <row r="164" spans="1:2" hidden="1" x14ac:dyDescent="0.2">
      <c r="A164" s="214">
        <v>44743</v>
      </c>
      <c r="B164" s="215">
        <v>44773</v>
      </c>
    </row>
    <row r="165" spans="1:2" hidden="1" x14ac:dyDescent="0.2">
      <c r="A165" s="214">
        <v>44774</v>
      </c>
      <c r="B165" s="215">
        <v>44804</v>
      </c>
    </row>
    <row r="166" spans="1:2" hidden="1" x14ac:dyDescent="0.2">
      <c r="A166" s="214">
        <v>44805</v>
      </c>
      <c r="B166" s="215">
        <v>44834</v>
      </c>
    </row>
    <row r="167" spans="1:2" hidden="1" x14ac:dyDescent="0.2">
      <c r="A167" s="214">
        <v>44835</v>
      </c>
      <c r="B167" s="215">
        <v>44865</v>
      </c>
    </row>
    <row r="168" spans="1:2" hidden="1" x14ac:dyDescent="0.2">
      <c r="A168" s="214">
        <v>44866</v>
      </c>
      <c r="B168" s="215">
        <v>44895</v>
      </c>
    </row>
    <row r="169" spans="1:2" hidden="1" x14ac:dyDescent="0.2">
      <c r="A169" s="214">
        <v>44896</v>
      </c>
      <c r="B169" s="215">
        <v>44926</v>
      </c>
    </row>
    <row r="170" spans="1:2" hidden="1" x14ac:dyDescent="0.2">
      <c r="A170" s="214">
        <v>44927</v>
      </c>
      <c r="B170" s="215">
        <v>44957</v>
      </c>
    </row>
    <row r="171" spans="1:2" hidden="1" x14ac:dyDescent="0.2">
      <c r="A171" s="214">
        <v>44958</v>
      </c>
      <c r="B171" s="215">
        <v>44985</v>
      </c>
    </row>
    <row r="172" spans="1:2" hidden="1" x14ac:dyDescent="0.2">
      <c r="A172" s="214">
        <v>44986</v>
      </c>
      <c r="B172" s="215">
        <v>45016</v>
      </c>
    </row>
    <row r="173" spans="1:2" hidden="1" x14ac:dyDescent="0.2">
      <c r="A173" s="214">
        <v>45017</v>
      </c>
      <c r="B173" s="215">
        <v>45046</v>
      </c>
    </row>
    <row r="174" spans="1:2" hidden="1" x14ac:dyDescent="0.2">
      <c r="A174" s="214">
        <v>45047</v>
      </c>
      <c r="B174" s="215">
        <v>45077</v>
      </c>
    </row>
    <row r="175" spans="1:2" hidden="1" x14ac:dyDescent="0.2">
      <c r="A175" s="214">
        <v>45078</v>
      </c>
      <c r="B175" s="215">
        <v>45107</v>
      </c>
    </row>
    <row r="176" spans="1:2" hidden="1" x14ac:dyDescent="0.2">
      <c r="A176" s="214">
        <v>45108</v>
      </c>
      <c r="B176" s="215">
        <v>45138</v>
      </c>
    </row>
    <row r="177" spans="1:2" hidden="1" x14ac:dyDescent="0.2">
      <c r="A177" s="214">
        <v>45139</v>
      </c>
      <c r="B177" s="215">
        <v>45169</v>
      </c>
    </row>
    <row r="178" spans="1:2" hidden="1" x14ac:dyDescent="0.2">
      <c r="A178" s="214">
        <v>45170</v>
      </c>
      <c r="B178" s="215">
        <v>45199</v>
      </c>
    </row>
    <row r="179" spans="1:2" hidden="1" x14ac:dyDescent="0.2">
      <c r="A179" s="214">
        <v>45200</v>
      </c>
      <c r="B179" s="215">
        <v>45230</v>
      </c>
    </row>
    <row r="180" spans="1:2" hidden="1" x14ac:dyDescent="0.2">
      <c r="A180" s="214">
        <v>45231</v>
      </c>
      <c r="B180" s="215">
        <v>45260</v>
      </c>
    </row>
    <row r="181" spans="1:2" hidden="1" x14ac:dyDescent="0.2">
      <c r="A181" s="214">
        <v>45261</v>
      </c>
      <c r="B181" s="215">
        <v>45291</v>
      </c>
    </row>
    <row r="182" spans="1:2" hidden="1" x14ac:dyDescent="0.2">
      <c r="A182" s="214">
        <v>45292</v>
      </c>
      <c r="B182" s="215">
        <v>45322</v>
      </c>
    </row>
    <row r="183" spans="1:2" hidden="1" x14ac:dyDescent="0.2">
      <c r="A183" s="214">
        <v>45323</v>
      </c>
      <c r="B183" s="215">
        <v>45351</v>
      </c>
    </row>
    <row r="184" spans="1:2" hidden="1" x14ac:dyDescent="0.2">
      <c r="A184" s="214">
        <v>45352</v>
      </c>
      <c r="B184" s="215">
        <v>45382</v>
      </c>
    </row>
    <row r="185" spans="1:2" hidden="1" x14ac:dyDescent="0.2">
      <c r="A185" s="214">
        <v>45383</v>
      </c>
      <c r="B185" s="215">
        <v>45412</v>
      </c>
    </row>
    <row r="186" spans="1:2" hidden="1" x14ac:dyDescent="0.2">
      <c r="A186" s="214">
        <v>45413</v>
      </c>
      <c r="B186" s="215">
        <v>45443</v>
      </c>
    </row>
    <row r="187" spans="1:2" hidden="1" x14ac:dyDescent="0.2">
      <c r="A187" s="214">
        <v>45444</v>
      </c>
      <c r="B187" s="215">
        <v>45473</v>
      </c>
    </row>
    <row r="188" spans="1:2" hidden="1" x14ac:dyDescent="0.2">
      <c r="A188" s="214">
        <v>45474</v>
      </c>
      <c r="B188" s="215">
        <v>45504</v>
      </c>
    </row>
    <row r="189" spans="1:2" hidden="1" x14ac:dyDescent="0.2">
      <c r="A189" s="214">
        <v>45505</v>
      </c>
      <c r="B189" s="215">
        <v>45535</v>
      </c>
    </row>
    <row r="190" spans="1:2" hidden="1" x14ac:dyDescent="0.2">
      <c r="A190" s="214">
        <v>45536</v>
      </c>
      <c r="B190" s="215">
        <v>45565</v>
      </c>
    </row>
    <row r="191" spans="1:2" hidden="1" x14ac:dyDescent="0.2">
      <c r="A191" s="214">
        <v>45566</v>
      </c>
      <c r="B191" s="215">
        <v>45596</v>
      </c>
    </row>
    <row r="192" spans="1:2" hidden="1" x14ac:dyDescent="0.2">
      <c r="A192" s="214">
        <v>45597</v>
      </c>
      <c r="B192" s="215">
        <v>45626</v>
      </c>
    </row>
    <row r="193" spans="1:2" hidden="1" x14ac:dyDescent="0.2">
      <c r="A193" s="214">
        <v>45627</v>
      </c>
      <c r="B193" s="215">
        <v>45657</v>
      </c>
    </row>
    <row r="194" spans="1:2" hidden="1" x14ac:dyDescent="0.2">
      <c r="A194" s="214">
        <v>45658</v>
      </c>
      <c r="B194" s="215">
        <v>45688</v>
      </c>
    </row>
    <row r="195" spans="1:2" hidden="1" x14ac:dyDescent="0.2">
      <c r="A195" s="214">
        <v>45689</v>
      </c>
      <c r="B195" s="215">
        <v>45716</v>
      </c>
    </row>
    <row r="196" spans="1:2" hidden="1" x14ac:dyDescent="0.2">
      <c r="A196" s="214">
        <v>45717</v>
      </c>
      <c r="B196" s="215">
        <v>45747</v>
      </c>
    </row>
    <row r="197" spans="1:2" hidden="1" x14ac:dyDescent="0.2">
      <c r="A197" s="214">
        <v>45748</v>
      </c>
      <c r="B197" s="215">
        <v>45777</v>
      </c>
    </row>
    <row r="198" spans="1:2" hidden="1" x14ac:dyDescent="0.2">
      <c r="A198" s="214">
        <v>45778</v>
      </c>
      <c r="B198" s="215">
        <v>45808</v>
      </c>
    </row>
    <row r="199" spans="1:2" hidden="1" x14ac:dyDescent="0.2">
      <c r="A199" s="214">
        <v>45809</v>
      </c>
      <c r="B199" s="215">
        <v>45838</v>
      </c>
    </row>
    <row r="200" spans="1:2" hidden="1" x14ac:dyDescent="0.2">
      <c r="A200" s="214">
        <v>45839</v>
      </c>
      <c r="B200" s="215">
        <v>45869</v>
      </c>
    </row>
    <row r="201" spans="1:2" hidden="1" x14ac:dyDescent="0.2">
      <c r="A201" s="214">
        <v>45870</v>
      </c>
      <c r="B201" s="215">
        <v>45900</v>
      </c>
    </row>
    <row r="202" spans="1:2" hidden="1" x14ac:dyDescent="0.2">
      <c r="A202" s="214">
        <v>45901</v>
      </c>
      <c r="B202" s="215">
        <v>45930</v>
      </c>
    </row>
    <row r="203" spans="1:2" hidden="1" x14ac:dyDescent="0.2">
      <c r="A203" s="214">
        <v>45931</v>
      </c>
      <c r="B203" s="215">
        <v>45961</v>
      </c>
    </row>
    <row r="204" spans="1:2" hidden="1" x14ac:dyDescent="0.2">
      <c r="A204" s="214">
        <v>45962</v>
      </c>
      <c r="B204" s="215">
        <v>45991</v>
      </c>
    </row>
    <row r="205" spans="1:2" hidden="1" x14ac:dyDescent="0.2">
      <c r="A205" s="214">
        <v>45992</v>
      </c>
      <c r="B205" s="215">
        <v>46022</v>
      </c>
    </row>
    <row r="206" spans="1:2" hidden="1" x14ac:dyDescent="0.2">
      <c r="A206" s="214">
        <v>46023</v>
      </c>
      <c r="B206" s="215">
        <v>46053</v>
      </c>
    </row>
    <row r="207" spans="1:2" hidden="1" x14ac:dyDescent="0.2">
      <c r="A207" s="214">
        <v>46054</v>
      </c>
      <c r="B207" s="215">
        <v>46081</v>
      </c>
    </row>
    <row r="208" spans="1:2" hidden="1" x14ac:dyDescent="0.2">
      <c r="A208" s="214">
        <v>46082</v>
      </c>
      <c r="B208" s="215">
        <v>46112</v>
      </c>
    </row>
    <row r="209" spans="1:2" hidden="1" x14ac:dyDescent="0.2">
      <c r="A209" s="214">
        <v>46113</v>
      </c>
      <c r="B209" s="215">
        <v>46142</v>
      </c>
    </row>
    <row r="210" spans="1:2" hidden="1" x14ac:dyDescent="0.2">
      <c r="A210" s="214">
        <v>46143</v>
      </c>
      <c r="B210" s="215">
        <v>46173</v>
      </c>
    </row>
    <row r="211" spans="1:2" hidden="1" x14ac:dyDescent="0.2">
      <c r="A211" s="214">
        <v>46174</v>
      </c>
      <c r="B211" s="215">
        <v>46203</v>
      </c>
    </row>
    <row r="212" spans="1:2" hidden="1" x14ac:dyDescent="0.2">
      <c r="A212" s="214">
        <v>46204</v>
      </c>
      <c r="B212" s="215">
        <v>46234</v>
      </c>
    </row>
    <row r="213" spans="1:2" hidden="1" x14ac:dyDescent="0.2">
      <c r="A213" s="214">
        <v>46235</v>
      </c>
      <c r="B213" s="215">
        <v>46265</v>
      </c>
    </row>
    <row r="214" spans="1:2" hidden="1" x14ac:dyDescent="0.2">
      <c r="A214" s="214">
        <v>46266</v>
      </c>
      <c r="B214" s="215">
        <v>46295</v>
      </c>
    </row>
    <row r="215" spans="1:2" hidden="1" x14ac:dyDescent="0.2">
      <c r="A215" s="214">
        <v>46296</v>
      </c>
      <c r="B215" s="215">
        <v>46326</v>
      </c>
    </row>
    <row r="216" spans="1:2" hidden="1" x14ac:dyDescent="0.2">
      <c r="A216" s="214">
        <v>46327</v>
      </c>
      <c r="B216" s="215">
        <v>46356</v>
      </c>
    </row>
    <row r="217" spans="1:2" hidden="1" x14ac:dyDescent="0.2">
      <c r="A217" s="214">
        <v>46357</v>
      </c>
      <c r="B217" s="215">
        <v>46387</v>
      </c>
    </row>
    <row r="218" spans="1:2" hidden="1" x14ac:dyDescent="0.2">
      <c r="A218" s="214">
        <v>46388</v>
      </c>
      <c r="B218" s="215">
        <v>46418</v>
      </c>
    </row>
    <row r="219" spans="1:2" hidden="1" x14ac:dyDescent="0.2">
      <c r="A219" s="214">
        <v>46419</v>
      </c>
      <c r="B219" s="215">
        <v>46446</v>
      </c>
    </row>
    <row r="220" spans="1:2" hidden="1" x14ac:dyDescent="0.2">
      <c r="A220" s="214">
        <v>46447</v>
      </c>
      <c r="B220" s="215">
        <v>46477</v>
      </c>
    </row>
    <row r="221" spans="1:2" hidden="1" x14ac:dyDescent="0.2">
      <c r="A221" s="214">
        <v>46478</v>
      </c>
      <c r="B221" s="215">
        <v>46507</v>
      </c>
    </row>
    <row r="222" spans="1:2" hidden="1" x14ac:dyDescent="0.2">
      <c r="A222" s="214">
        <v>46508</v>
      </c>
      <c r="B222" s="215">
        <v>46538</v>
      </c>
    </row>
    <row r="223" spans="1:2" hidden="1" x14ac:dyDescent="0.2">
      <c r="A223" s="214">
        <v>46539</v>
      </c>
      <c r="B223" s="215">
        <v>46568</v>
      </c>
    </row>
    <row r="224" spans="1:2" hidden="1" x14ac:dyDescent="0.2">
      <c r="A224" s="214">
        <v>46569</v>
      </c>
      <c r="B224" s="215">
        <v>46599</v>
      </c>
    </row>
    <row r="225" spans="1:2" hidden="1" x14ac:dyDescent="0.2">
      <c r="A225" s="214">
        <v>46600</v>
      </c>
      <c r="B225" s="215">
        <v>46630</v>
      </c>
    </row>
    <row r="226" spans="1:2" hidden="1" x14ac:dyDescent="0.2">
      <c r="A226" s="214">
        <v>46631</v>
      </c>
      <c r="B226" s="215">
        <v>46660</v>
      </c>
    </row>
    <row r="227" spans="1:2" hidden="1" x14ac:dyDescent="0.2">
      <c r="A227" s="214">
        <v>46661</v>
      </c>
      <c r="B227" s="215">
        <v>46691</v>
      </c>
    </row>
    <row r="228" spans="1:2" hidden="1" x14ac:dyDescent="0.2">
      <c r="A228" s="214">
        <v>46692</v>
      </c>
      <c r="B228" s="215">
        <v>46721</v>
      </c>
    </row>
    <row r="229" spans="1:2" hidden="1" x14ac:dyDescent="0.2">
      <c r="A229" s="214">
        <v>46722</v>
      </c>
      <c r="B229" s="215">
        <v>46752</v>
      </c>
    </row>
    <row r="230" spans="1:2" hidden="1" x14ac:dyDescent="0.2">
      <c r="A230" s="214">
        <v>46753</v>
      </c>
      <c r="B230" s="215">
        <v>46783</v>
      </c>
    </row>
    <row r="231" spans="1:2" hidden="1" x14ac:dyDescent="0.2">
      <c r="A231" s="214">
        <v>46784</v>
      </c>
      <c r="B231" s="215">
        <v>46812</v>
      </c>
    </row>
    <row r="232" spans="1:2" hidden="1" x14ac:dyDescent="0.2">
      <c r="A232" s="214">
        <v>46813</v>
      </c>
      <c r="B232" s="215">
        <v>46843</v>
      </c>
    </row>
    <row r="233" spans="1:2" hidden="1" x14ac:dyDescent="0.2">
      <c r="A233" s="214">
        <v>46844</v>
      </c>
      <c r="B233" s="215">
        <v>46873</v>
      </c>
    </row>
    <row r="234" spans="1:2" hidden="1" x14ac:dyDescent="0.2">
      <c r="A234" s="214">
        <v>46874</v>
      </c>
      <c r="B234" s="215">
        <v>46904</v>
      </c>
    </row>
    <row r="235" spans="1:2" hidden="1" x14ac:dyDescent="0.2">
      <c r="A235" s="214">
        <v>46905</v>
      </c>
      <c r="B235" s="215">
        <v>46934</v>
      </c>
    </row>
    <row r="236" spans="1:2" hidden="1" x14ac:dyDescent="0.2">
      <c r="A236" s="214">
        <v>46935</v>
      </c>
      <c r="B236" s="215">
        <v>46965</v>
      </c>
    </row>
    <row r="237" spans="1:2" hidden="1" x14ac:dyDescent="0.2">
      <c r="A237" s="214">
        <v>46966</v>
      </c>
      <c r="B237" s="215">
        <v>46996</v>
      </c>
    </row>
    <row r="238" spans="1:2" hidden="1" x14ac:dyDescent="0.2">
      <c r="A238" s="214">
        <v>46997</v>
      </c>
      <c r="B238" s="215">
        <v>47026</v>
      </c>
    </row>
    <row r="239" spans="1:2" hidden="1" x14ac:dyDescent="0.2">
      <c r="A239" s="214">
        <v>47027</v>
      </c>
      <c r="B239" s="215">
        <v>47057</v>
      </c>
    </row>
    <row r="240" spans="1:2" hidden="1" x14ac:dyDescent="0.2">
      <c r="A240" s="214">
        <v>47058</v>
      </c>
      <c r="B240" s="215">
        <v>47087</v>
      </c>
    </row>
    <row r="241" spans="1:2" hidden="1" x14ac:dyDescent="0.2">
      <c r="A241" s="214">
        <v>47088</v>
      </c>
      <c r="B241" s="215">
        <v>47118</v>
      </c>
    </row>
    <row r="242" spans="1:2" hidden="1" x14ac:dyDescent="0.2">
      <c r="A242" s="214">
        <v>47119</v>
      </c>
      <c r="B242" s="215">
        <v>47149</v>
      </c>
    </row>
    <row r="243" spans="1:2" hidden="1" x14ac:dyDescent="0.2">
      <c r="A243" s="214">
        <v>47150</v>
      </c>
      <c r="B243" s="215">
        <v>47177</v>
      </c>
    </row>
    <row r="244" spans="1:2" hidden="1" x14ac:dyDescent="0.2">
      <c r="A244" s="214">
        <v>47178</v>
      </c>
      <c r="B244" s="215">
        <v>47208</v>
      </c>
    </row>
    <row r="245" spans="1:2" hidden="1" x14ac:dyDescent="0.2">
      <c r="A245" s="214">
        <v>47209</v>
      </c>
      <c r="B245" s="215">
        <v>47238</v>
      </c>
    </row>
    <row r="246" spans="1:2" hidden="1" x14ac:dyDescent="0.2">
      <c r="A246" s="214">
        <v>47239</v>
      </c>
      <c r="B246" s="215">
        <v>47269</v>
      </c>
    </row>
    <row r="247" spans="1:2" hidden="1" x14ac:dyDescent="0.2">
      <c r="A247" s="214">
        <v>47270</v>
      </c>
      <c r="B247" s="215">
        <v>47299</v>
      </c>
    </row>
    <row r="248" spans="1:2" hidden="1" x14ac:dyDescent="0.2">
      <c r="A248" s="214">
        <v>47300</v>
      </c>
      <c r="B248" s="215">
        <v>47330</v>
      </c>
    </row>
    <row r="249" spans="1:2" hidden="1" x14ac:dyDescent="0.2">
      <c r="A249" s="214">
        <v>47331</v>
      </c>
      <c r="B249" s="215">
        <v>47361</v>
      </c>
    </row>
    <row r="250" spans="1:2" hidden="1" x14ac:dyDescent="0.2">
      <c r="A250" s="214">
        <v>47362</v>
      </c>
      <c r="B250" s="215">
        <v>47391</v>
      </c>
    </row>
    <row r="251" spans="1:2" hidden="1" x14ac:dyDescent="0.2">
      <c r="A251" s="214">
        <v>47392</v>
      </c>
      <c r="B251" s="215">
        <v>47422</v>
      </c>
    </row>
    <row r="252" spans="1:2" hidden="1" x14ac:dyDescent="0.2">
      <c r="A252" s="214">
        <v>47423</v>
      </c>
      <c r="B252" s="215">
        <v>47452</v>
      </c>
    </row>
    <row r="253" spans="1:2" hidden="1" x14ac:dyDescent="0.2">
      <c r="A253" s="214">
        <v>47453</v>
      </c>
      <c r="B253" s="215">
        <v>47483</v>
      </c>
    </row>
    <row r="254" spans="1:2" hidden="1" x14ac:dyDescent="0.2">
      <c r="A254" s="214">
        <v>47484</v>
      </c>
      <c r="B254" s="215">
        <v>47514</v>
      </c>
    </row>
    <row r="255" spans="1:2" hidden="1" x14ac:dyDescent="0.2">
      <c r="A255" s="214">
        <v>47515</v>
      </c>
      <c r="B255" s="215">
        <v>47542</v>
      </c>
    </row>
    <row r="256" spans="1:2" hidden="1" x14ac:dyDescent="0.2">
      <c r="A256" s="214">
        <v>47543</v>
      </c>
      <c r="B256" s="215">
        <v>47573</v>
      </c>
    </row>
    <row r="257" spans="1:2" hidden="1" x14ac:dyDescent="0.2">
      <c r="A257" s="214">
        <v>47574</v>
      </c>
      <c r="B257" s="215">
        <v>47603</v>
      </c>
    </row>
    <row r="258" spans="1:2" hidden="1" x14ac:dyDescent="0.2">
      <c r="A258" s="214">
        <v>47604</v>
      </c>
      <c r="B258" s="215">
        <v>47634</v>
      </c>
    </row>
    <row r="259" spans="1:2" hidden="1" x14ac:dyDescent="0.2">
      <c r="A259" s="214">
        <v>47635</v>
      </c>
      <c r="B259" s="215">
        <v>47664</v>
      </c>
    </row>
    <row r="260" spans="1:2" hidden="1" x14ac:dyDescent="0.2">
      <c r="A260" s="214">
        <v>47665</v>
      </c>
      <c r="B260" s="215">
        <v>47695</v>
      </c>
    </row>
    <row r="261" spans="1:2" hidden="1" x14ac:dyDescent="0.2">
      <c r="A261" s="214">
        <v>47696</v>
      </c>
      <c r="B261" s="215">
        <v>47726</v>
      </c>
    </row>
    <row r="262" spans="1:2" hidden="1" x14ac:dyDescent="0.2">
      <c r="A262" s="214">
        <v>47727</v>
      </c>
      <c r="B262" s="215">
        <v>47756</v>
      </c>
    </row>
    <row r="263" spans="1:2" hidden="1" x14ac:dyDescent="0.2">
      <c r="A263" s="214">
        <v>47757</v>
      </c>
      <c r="B263" s="215">
        <v>47787</v>
      </c>
    </row>
    <row r="264" spans="1:2" hidden="1" x14ac:dyDescent="0.2">
      <c r="A264" s="214">
        <v>47788</v>
      </c>
      <c r="B264" s="215">
        <v>47817</v>
      </c>
    </row>
    <row r="265" spans="1:2" hidden="1" x14ac:dyDescent="0.2">
      <c r="A265" s="214">
        <v>47818</v>
      </c>
      <c r="B265" s="215">
        <v>47848</v>
      </c>
    </row>
    <row r="266" spans="1:2" x14ac:dyDescent="0.2">
      <c r="A266" s="66"/>
    </row>
    <row r="267" spans="1:2" x14ac:dyDescent="0.2">
      <c r="A267" s="66"/>
    </row>
    <row r="268" spans="1:2" x14ac:dyDescent="0.2">
      <c r="A268" s="66"/>
    </row>
    <row r="269" spans="1:2" x14ac:dyDescent="0.2">
      <c r="A269" s="66"/>
    </row>
    <row r="270" spans="1:2" x14ac:dyDescent="0.2">
      <c r="A270" s="66"/>
    </row>
    <row r="271" spans="1:2" x14ac:dyDescent="0.2">
      <c r="A271" s="66"/>
    </row>
    <row r="272" spans="1:2" x14ac:dyDescent="0.2">
      <c r="A272" s="66"/>
    </row>
    <row r="273" spans="1:1" x14ac:dyDescent="0.2">
      <c r="A273" s="66"/>
    </row>
    <row r="274" spans="1:1" x14ac:dyDescent="0.2">
      <c r="A274" s="66"/>
    </row>
    <row r="275" spans="1:1" x14ac:dyDescent="0.2">
      <c r="A275" s="66"/>
    </row>
    <row r="276" spans="1:1" x14ac:dyDescent="0.2">
      <c r="A276" s="66"/>
    </row>
    <row r="277" spans="1:1" x14ac:dyDescent="0.2">
      <c r="A277" s="66"/>
    </row>
    <row r="278" spans="1:1" x14ac:dyDescent="0.2">
      <c r="A278" s="66"/>
    </row>
    <row r="279" spans="1:1" x14ac:dyDescent="0.2">
      <c r="A279" s="66"/>
    </row>
    <row r="280" spans="1:1" x14ac:dyDescent="0.2">
      <c r="A280" s="66"/>
    </row>
    <row r="281" spans="1:1" x14ac:dyDescent="0.2">
      <c r="A281" s="66"/>
    </row>
    <row r="282" spans="1:1" x14ac:dyDescent="0.2">
      <c r="A282" s="66"/>
    </row>
    <row r="283" spans="1:1" x14ac:dyDescent="0.2">
      <c r="A283" s="66"/>
    </row>
    <row r="284" spans="1:1" x14ac:dyDescent="0.2">
      <c r="A284" s="66"/>
    </row>
    <row r="285" spans="1:1" x14ac:dyDescent="0.2">
      <c r="A285" s="66"/>
    </row>
    <row r="286" spans="1:1" x14ac:dyDescent="0.2">
      <c r="A286" s="66"/>
    </row>
    <row r="287" spans="1:1" x14ac:dyDescent="0.2">
      <c r="A287" s="66"/>
    </row>
    <row r="288" spans="1:1" x14ac:dyDescent="0.2">
      <c r="A288" s="66"/>
    </row>
    <row r="289" spans="1:1" x14ac:dyDescent="0.2">
      <c r="A289" s="66"/>
    </row>
    <row r="290" spans="1:1" x14ac:dyDescent="0.2">
      <c r="A290" s="66"/>
    </row>
    <row r="291" spans="1:1" x14ac:dyDescent="0.2">
      <c r="A291" s="66"/>
    </row>
    <row r="292" spans="1:1" x14ac:dyDescent="0.2">
      <c r="A292" s="66"/>
    </row>
    <row r="293" spans="1:1" x14ac:dyDescent="0.2">
      <c r="A293" s="66"/>
    </row>
    <row r="294" spans="1:1" x14ac:dyDescent="0.2">
      <c r="A294" s="66"/>
    </row>
    <row r="295" spans="1:1" x14ac:dyDescent="0.2">
      <c r="A295" s="66"/>
    </row>
    <row r="296" spans="1:1" x14ac:dyDescent="0.2">
      <c r="A296" s="66"/>
    </row>
    <row r="297" spans="1:1" x14ac:dyDescent="0.2">
      <c r="A297" s="66"/>
    </row>
    <row r="298" spans="1:1" x14ac:dyDescent="0.2">
      <c r="A298" s="66"/>
    </row>
    <row r="299" spans="1:1" x14ac:dyDescent="0.2">
      <c r="A299" s="66"/>
    </row>
    <row r="300" spans="1:1" x14ac:dyDescent="0.2">
      <c r="A300" s="66"/>
    </row>
    <row r="301" spans="1:1" x14ac:dyDescent="0.2">
      <c r="A301" s="66"/>
    </row>
    <row r="302" spans="1:1" x14ac:dyDescent="0.2">
      <c r="A302" s="66"/>
    </row>
    <row r="303" spans="1:1" x14ac:dyDescent="0.2">
      <c r="A303" s="66"/>
    </row>
    <row r="304" spans="1:1" x14ac:dyDescent="0.2">
      <c r="A304" s="66"/>
    </row>
    <row r="305" spans="1:1" x14ac:dyDescent="0.2">
      <c r="A305" s="66"/>
    </row>
    <row r="306" spans="1:1" x14ac:dyDescent="0.2">
      <c r="A306" s="66"/>
    </row>
    <row r="307" spans="1:1" x14ac:dyDescent="0.2">
      <c r="A307" s="66"/>
    </row>
    <row r="308" spans="1:1" x14ac:dyDescent="0.2">
      <c r="A308" s="66"/>
    </row>
    <row r="309" spans="1:1" x14ac:dyDescent="0.2">
      <c r="A309" s="66"/>
    </row>
    <row r="310" spans="1:1" x14ac:dyDescent="0.2">
      <c r="A310" s="66"/>
    </row>
    <row r="311" spans="1:1" x14ac:dyDescent="0.2">
      <c r="A311" s="66"/>
    </row>
    <row r="312" spans="1:1" x14ac:dyDescent="0.2">
      <c r="A312" s="66"/>
    </row>
    <row r="313" spans="1:1" x14ac:dyDescent="0.2">
      <c r="A313" s="66"/>
    </row>
    <row r="314" spans="1:1" x14ac:dyDescent="0.2">
      <c r="A314" s="66"/>
    </row>
    <row r="315" spans="1:1" x14ac:dyDescent="0.2">
      <c r="A315" s="66"/>
    </row>
    <row r="316" spans="1:1" x14ac:dyDescent="0.2">
      <c r="A316" s="66"/>
    </row>
    <row r="317" spans="1:1" x14ac:dyDescent="0.2">
      <c r="A317" s="66"/>
    </row>
    <row r="318" spans="1:1" x14ac:dyDescent="0.2">
      <c r="A318" s="66"/>
    </row>
    <row r="319" spans="1:1" x14ac:dyDescent="0.2">
      <c r="A319" s="66"/>
    </row>
    <row r="320" spans="1:1" x14ac:dyDescent="0.2">
      <c r="A320" s="66"/>
    </row>
    <row r="321" spans="1:1" x14ac:dyDescent="0.2">
      <c r="A321" s="66"/>
    </row>
    <row r="322" spans="1:1" x14ac:dyDescent="0.2">
      <c r="A322" s="66"/>
    </row>
    <row r="323" spans="1:1" x14ac:dyDescent="0.2">
      <c r="A323" s="66"/>
    </row>
    <row r="324" spans="1:1" x14ac:dyDescent="0.2">
      <c r="A324" s="66"/>
    </row>
    <row r="325" spans="1:1" x14ac:dyDescent="0.2">
      <c r="A325" s="66"/>
    </row>
    <row r="326" spans="1:1" x14ac:dyDescent="0.2">
      <c r="A326" s="66"/>
    </row>
    <row r="327" spans="1:1" x14ac:dyDescent="0.2">
      <c r="A327" s="66"/>
    </row>
    <row r="328" spans="1:1" x14ac:dyDescent="0.2">
      <c r="A328" s="66"/>
    </row>
    <row r="329" spans="1:1" x14ac:dyDescent="0.2">
      <c r="A329" s="66"/>
    </row>
    <row r="330" spans="1:1" x14ac:dyDescent="0.2">
      <c r="A330" s="66"/>
    </row>
    <row r="331" spans="1:1" x14ac:dyDescent="0.2">
      <c r="A331" s="66"/>
    </row>
    <row r="332" spans="1:1" x14ac:dyDescent="0.2">
      <c r="A332" s="66"/>
    </row>
    <row r="333" spans="1:1" x14ac:dyDescent="0.2">
      <c r="A333" s="66"/>
    </row>
    <row r="334" spans="1:1" x14ac:dyDescent="0.2">
      <c r="A334" s="66"/>
    </row>
    <row r="335" spans="1:1" x14ac:dyDescent="0.2">
      <c r="A335" s="66"/>
    </row>
    <row r="336" spans="1:1" x14ac:dyDescent="0.2">
      <c r="A336" s="66"/>
    </row>
    <row r="337" spans="1:1" x14ac:dyDescent="0.2">
      <c r="A337" s="66"/>
    </row>
    <row r="338" spans="1:1" x14ac:dyDescent="0.2">
      <c r="A338" s="66"/>
    </row>
    <row r="339" spans="1:1" x14ac:dyDescent="0.2">
      <c r="A339" s="66"/>
    </row>
    <row r="340" spans="1:1" x14ac:dyDescent="0.2">
      <c r="A340" s="66"/>
    </row>
    <row r="341" spans="1:1" x14ac:dyDescent="0.2">
      <c r="A341" s="66"/>
    </row>
    <row r="342" spans="1:1" x14ac:dyDescent="0.2">
      <c r="A342" s="66"/>
    </row>
    <row r="343" spans="1:1" x14ac:dyDescent="0.2">
      <c r="A343" s="66"/>
    </row>
    <row r="344" spans="1:1" x14ac:dyDescent="0.2">
      <c r="A344" s="66"/>
    </row>
    <row r="345" spans="1:1" x14ac:dyDescent="0.2">
      <c r="A345" s="66"/>
    </row>
    <row r="346" spans="1:1" x14ac:dyDescent="0.2">
      <c r="A346" s="66"/>
    </row>
    <row r="347" spans="1:1" x14ac:dyDescent="0.2">
      <c r="A347" s="66"/>
    </row>
    <row r="348" spans="1:1" x14ac:dyDescent="0.2">
      <c r="A348" s="66"/>
    </row>
    <row r="349" spans="1:1" x14ac:dyDescent="0.2">
      <c r="A349" s="66"/>
    </row>
    <row r="350" spans="1:1" x14ac:dyDescent="0.2">
      <c r="A350" s="66"/>
    </row>
    <row r="351" spans="1:1" x14ac:dyDescent="0.2">
      <c r="A351" s="66"/>
    </row>
    <row r="352" spans="1:1" x14ac:dyDescent="0.2">
      <c r="A352" s="66"/>
    </row>
    <row r="353" spans="1:1" x14ac:dyDescent="0.2">
      <c r="A353" s="66"/>
    </row>
    <row r="354" spans="1:1" x14ac:dyDescent="0.2">
      <c r="A354" s="66"/>
    </row>
    <row r="355" spans="1:1" x14ac:dyDescent="0.2">
      <c r="A355" s="66"/>
    </row>
    <row r="356" spans="1:1" x14ac:dyDescent="0.2">
      <c r="A356" s="66"/>
    </row>
    <row r="357" spans="1:1" x14ac:dyDescent="0.2">
      <c r="A357" s="66"/>
    </row>
    <row r="358" spans="1:1" x14ac:dyDescent="0.2">
      <c r="A358" s="66"/>
    </row>
    <row r="359" spans="1:1" x14ac:dyDescent="0.2">
      <c r="A359" s="66"/>
    </row>
    <row r="360" spans="1:1" x14ac:dyDescent="0.2">
      <c r="A360" s="66"/>
    </row>
    <row r="361" spans="1:1" x14ac:dyDescent="0.2">
      <c r="A361" s="66"/>
    </row>
    <row r="362" spans="1:1" x14ac:dyDescent="0.2">
      <c r="A362" s="66"/>
    </row>
    <row r="363" spans="1:1" x14ac:dyDescent="0.2">
      <c r="A363" s="66"/>
    </row>
    <row r="364" spans="1:1" x14ac:dyDescent="0.2">
      <c r="A364" s="66"/>
    </row>
    <row r="365" spans="1:1" x14ac:dyDescent="0.2">
      <c r="A365" s="66"/>
    </row>
    <row r="366" spans="1:1" x14ac:dyDescent="0.2">
      <c r="A366" s="66"/>
    </row>
    <row r="367" spans="1:1" x14ac:dyDescent="0.2">
      <c r="A367" s="66"/>
    </row>
    <row r="368" spans="1:1" x14ac:dyDescent="0.2">
      <c r="A368" s="66"/>
    </row>
    <row r="369" spans="1:1" x14ac:dyDescent="0.2">
      <c r="A369" s="66"/>
    </row>
    <row r="370" spans="1:1" x14ac:dyDescent="0.2">
      <c r="A370" s="66"/>
    </row>
    <row r="371" spans="1:1" x14ac:dyDescent="0.2">
      <c r="A371" s="66"/>
    </row>
    <row r="372" spans="1:1" x14ac:dyDescent="0.2">
      <c r="A372" s="66"/>
    </row>
    <row r="373" spans="1:1" x14ac:dyDescent="0.2">
      <c r="A373" s="66"/>
    </row>
    <row r="374" spans="1:1" x14ac:dyDescent="0.2">
      <c r="A374" s="66"/>
    </row>
    <row r="375" spans="1:1" x14ac:dyDescent="0.2">
      <c r="A375" s="66"/>
    </row>
    <row r="376" spans="1:1" x14ac:dyDescent="0.2">
      <c r="A376" s="66"/>
    </row>
  </sheetData>
  <customSheetViews>
    <customSheetView guid="{0C0A7354-1E68-4AF0-8238-6CB67405E9AA}" showRuler="0">
      <selection activeCell="E9" sqref="E9"/>
      <pageMargins left="0.75" right="0.75" top="1" bottom="1" header="0.5" footer="0.5"/>
      <pageSetup paperSize="9" orientation="portrait" r:id="rId1"/>
      <headerFooter alignWithMargins="0"/>
    </customSheetView>
  </customSheetViews>
  <mergeCells count="30">
    <mergeCell ref="A2:F2"/>
    <mergeCell ref="A18:F18"/>
    <mergeCell ref="E15:F15"/>
    <mergeCell ref="A9:B9"/>
    <mergeCell ref="A13:B13"/>
    <mergeCell ref="A8:F8"/>
    <mergeCell ref="D9:F9"/>
    <mergeCell ref="D10:F10"/>
    <mergeCell ref="A11:A12"/>
    <mergeCell ref="A4:F4"/>
    <mergeCell ref="E16:F16"/>
    <mergeCell ref="A10:B10"/>
    <mergeCell ref="E11:F11"/>
    <mergeCell ref="E12:F12"/>
    <mergeCell ref="A16:B16"/>
    <mergeCell ref="A15:B15"/>
    <mergeCell ref="C32:D32"/>
    <mergeCell ref="E31:F31"/>
    <mergeCell ref="E32:F32"/>
    <mergeCell ref="A32:B32"/>
    <mergeCell ref="A31:B31"/>
    <mergeCell ref="C31:D31"/>
    <mergeCell ref="A14:B14"/>
    <mergeCell ref="G15:H15"/>
    <mergeCell ref="G16:H16"/>
    <mergeCell ref="G17:H18"/>
    <mergeCell ref="G11:H11"/>
    <mergeCell ref="G13:H13"/>
    <mergeCell ref="G12:H12"/>
    <mergeCell ref="G14:H14"/>
  </mergeCells>
  <phoneticPr fontId="2" type="noConversion"/>
  <conditionalFormatting sqref="B12">
    <cfRule type="cellIs" dxfId="34" priority="7" stopIfTrue="1" operator="greaterThan">
      <formula>$C$12</formula>
    </cfRule>
    <cfRule type="cellIs" dxfId="33" priority="8" stopIfTrue="1" operator="greaterThan">
      <formula>#REF!</formula>
    </cfRule>
    <cfRule type="expression" dxfId="32" priority="9" stopIfTrue="1">
      <formula>AND($B$12=0,#REF!&gt;0)</formula>
    </cfRule>
  </conditionalFormatting>
  <conditionalFormatting sqref="C12">
    <cfRule type="cellIs" dxfId="31" priority="4" stopIfTrue="1" operator="lessThan">
      <formula>$B$12</formula>
    </cfRule>
    <cfRule type="cellIs" dxfId="30" priority="5" stopIfTrue="1" operator="lessThan">
      <formula>#REF!</formula>
    </cfRule>
    <cfRule type="cellIs" dxfId="29" priority="6" stopIfTrue="1" operator="lessThan">
      <formula>#REF!</formula>
    </cfRule>
  </conditionalFormatting>
  <conditionalFormatting sqref="F20:F30">
    <cfRule type="expression" dxfId="28" priority="3" stopIfTrue="1">
      <formula>$G$12&gt;0</formula>
    </cfRule>
  </conditionalFormatting>
  <conditionalFormatting sqref="G23:H23">
    <cfRule type="expression" dxfId="27" priority="2" stopIfTrue="1">
      <formula>$G$23/$G$28&gt;0.25</formula>
    </cfRule>
  </conditionalFormatting>
  <conditionalFormatting sqref="G26:H26">
    <cfRule type="expression" dxfId="26" priority="1" stopIfTrue="1">
      <formula>IF(G20&gt;0,$G$26/$G$20&gt;0.2,AND(G26&gt;0,G20=0))</formula>
    </cfRule>
  </conditionalFormatting>
  <dataValidations count="8">
    <dataValidation type="list" operator="greaterThan" allowBlank="1" showInputMessage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B12" xr:uid="{00000000-0002-0000-0000-000000000000}">
      <formula1>$A$62:$A$191</formula1>
    </dataValidation>
    <dataValidation type="list" operator="greaterThan" allowBlank="1" showInputMessage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C12" xr:uid="{00000000-0002-0000-0000-000001000000}">
      <formula1>$B$62:$B$265</formula1>
    </dataValidation>
    <dataValidation type="date" operator="greaterThan" allowBlank="1" showInputMessage="1" showErrorMessage="1" sqref="F7" xr:uid="{00000000-0002-0000-0000-000002000000}">
      <formula1>1</formula1>
    </dataValidation>
    <dataValidation type="date" operator="greaterThan" allowBlank="1" showInputMessage="1" showErrorMessage="1" error="נא להזין תאריך חוקי: DD/MM/YYYY " sqref="F5" xr:uid="{00000000-0002-0000-0000-000003000000}">
      <formula1>38352</formula1>
    </dataValidation>
    <dataValidation type="whole" operator="greaterThan" allowBlank="1" showInputMessage="1" showErrorMessage="1" errorTitle="הזנה שגויה" error="נא להזין את מס' החברה באופן תקין._x000a_במידה ולחברה אין מס' בלשכת המדען הראשי, נא לפנות למח' קליטת הבקשות לביצוע רישום מסודר של החברה וקבלת מספר.  " sqref="C10" xr:uid="{00000000-0002-0000-0000-000004000000}">
      <formula1>0</formula1>
    </dataValidation>
    <dataValidation errorStyle="warning" operator="greaterThan" allowBlank="1" showInputMessage="1" showErrorMessage="1" sqref="E14" xr:uid="{00000000-0002-0000-0000-000005000000}"/>
    <dataValidation errorStyle="warning" operator="notEqual" allowBlank="1" showInputMessage="1" showErrorMessage="1" sqref="F14" xr:uid="{00000000-0002-0000-0000-000006000000}"/>
    <dataValidation type="list" operator="greaterThan" allowBlank="1" showInputMessage="1" showErrorMessage="1" sqref="F6" xr:uid="{00000000-0002-0000-0000-000007000000}">
      <formula1>$A$54:$A$55</formula1>
    </dataValidation>
  </dataValidations>
  <hyperlinks>
    <hyperlink ref="A2" r:id="rId2" tooltip="דיווחים ותשלומים - טפסים אלקטרוניים" display="קישור לאתר המדען הראשי" xr:uid="{00000000-0004-0000-0000-000000000000}"/>
    <hyperlink ref="A2:F2" r:id="rId3" tooltip="דיווחים ותשלומים - טפסים אלקטרוניים" display="קישור לאתר רשות החדשנות" xr:uid="{00000000-0004-0000-0000-000001000000}"/>
  </hyperlinks>
  <printOptions horizontalCentered="1" verticalCentered="1"/>
  <pageMargins left="0.27559055118110237" right="0.35433070866141736" top="0.19685039370078741" bottom="0.19685039370078741" header="0.39370078740157483" footer="0.19685039370078741"/>
  <pageSetup paperSize="9" scale="74" orientation="portrait" r:id="rId4"/>
  <headerFooter alignWithMargins="0">
    <oddFooter>עמוד &amp;P מתוך &amp;N</oddFooter>
  </headerFooter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2"/>
    <pageSetUpPr fitToPage="1"/>
  </sheetPr>
  <dimension ref="A1:J53"/>
  <sheetViews>
    <sheetView rightToLeft="1" workbookViewId="0">
      <pane xSplit="8" ySplit="2" topLeftCell="I3" activePane="bottomRight" state="frozen"/>
      <selection pane="topRight" activeCell="I1" sqref="I1"/>
      <selection pane="bottomLeft" activeCell="A3" sqref="A3"/>
      <selection pane="bottomRight" sqref="A1:C1"/>
    </sheetView>
  </sheetViews>
  <sheetFormatPr defaultRowHeight="12.75" outlineLevelCol="1" x14ac:dyDescent="0.2"/>
  <cols>
    <col min="1" max="1" width="5" style="1" bestFit="1" customWidth="1"/>
    <col min="2" max="2" width="22.5703125" style="1" customWidth="1"/>
    <col min="3" max="6" width="12.5703125" style="1" customWidth="1"/>
    <col min="7" max="7" width="14.7109375" style="1" customWidth="1"/>
    <col min="8" max="8" width="15" style="1" customWidth="1"/>
    <col min="9" max="9" width="28.7109375" style="1" customWidth="1" outlineLevel="1"/>
    <col min="10" max="10" width="15.140625" style="1" customWidth="1" outlineLevel="1"/>
    <col min="11" max="16384" width="9.140625" style="1"/>
  </cols>
  <sheetData>
    <row r="1" spans="1:10" ht="33" customHeight="1" x14ac:dyDescent="0.3">
      <c r="A1" s="309" t="s">
        <v>89</v>
      </c>
      <c r="B1" s="310"/>
      <c r="C1" s="310"/>
      <c r="D1" s="309" t="s">
        <v>78</v>
      </c>
      <c r="E1" s="309"/>
      <c r="F1" s="194">
        <f>DATEDIF('ראשי-פרטים כלליים וריכוז הוצאות'!$B$12,'ראשי-פרטים כלליים וריכוז הוצאות'!$C$12+1,"m")</f>
        <v>0</v>
      </c>
      <c r="G1" s="176" t="s">
        <v>24</v>
      </c>
      <c r="H1" s="177">
        <f>'ראשי-פרטים כלליים וריכוז הוצאות'!F5</f>
        <v>0</v>
      </c>
      <c r="I1" s="298" t="s">
        <v>70</v>
      </c>
      <c r="J1" s="298"/>
    </row>
    <row r="2" spans="1:10" s="65" customFormat="1" ht="50.25" customHeight="1" x14ac:dyDescent="0.2">
      <c r="A2" s="148" t="s">
        <v>10</v>
      </c>
      <c r="B2" s="2" t="s">
        <v>74</v>
      </c>
      <c r="C2" s="2" t="s">
        <v>92</v>
      </c>
      <c r="D2" s="149" t="s">
        <v>75</v>
      </c>
      <c r="E2" s="107" t="s">
        <v>77</v>
      </c>
      <c r="F2" s="107" t="s">
        <v>79</v>
      </c>
      <c r="G2" s="150" t="s">
        <v>76</v>
      </c>
      <c r="H2" s="107" t="s">
        <v>83</v>
      </c>
      <c r="I2" s="3" t="s">
        <v>20</v>
      </c>
      <c r="J2" s="3" t="str">
        <f>"הסכום הממולץ ב" &amp; 'ראשי-פרטים כלליים וריכוז הוצאות'!F6</f>
        <v>הסכום הממולץ ב ש"ח</v>
      </c>
    </row>
    <row r="3" spans="1:10" s="11" customFormat="1" ht="24" customHeight="1" x14ac:dyDescent="0.2">
      <c r="A3" s="15">
        <v>1</v>
      </c>
      <c r="B3" s="216"/>
      <c r="C3" s="217"/>
      <c r="D3" s="218"/>
      <c r="E3" s="219"/>
      <c r="F3" s="220"/>
      <c r="G3" s="151">
        <f>IF((COUNTA($F$1)=1),D3*0.33333*$F$1/12,0)</f>
        <v>0</v>
      </c>
      <c r="H3" s="8">
        <f>(F3/12)*E3*G3</f>
        <v>0</v>
      </c>
      <c r="I3" s="190"/>
      <c r="J3" s="191">
        <f>H3</f>
        <v>0</v>
      </c>
    </row>
    <row r="4" spans="1:10" s="11" customFormat="1" ht="24" customHeight="1" x14ac:dyDescent="0.2">
      <c r="A4" s="15">
        <v>2</v>
      </c>
      <c r="B4" s="216"/>
      <c r="C4" s="217"/>
      <c r="D4" s="218"/>
      <c r="E4" s="219"/>
      <c r="F4" s="220"/>
      <c r="G4" s="151">
        <f t="shared" ref="G4:G52" si="0">IF((COUNTA($F$1)=1),D4*0.33333*$F$1/12,0)</f>
        <v>0</v>
      </c>
      <c r="H4" s="8">
        <f t="shared" ref="H4:H52" si="1">(F4/12)*E4*G4</f>
        <v>0</v>
      </c>
      <c r="I4" s="190"/>
      <c r="J4" s="191">
        <f t="shared" ref="J4:J52" si="2">H4</f>
        <v>0</v>
      </c>
    </row>
    <row r="5" spans="1:10" s="11" customFormat="1" ht="24" customHeight="1" x14ac:dyDescent="0.2">
      <c r="A5" s="15">
        <v>3</v>
      </c>
      <c r="B5" s="216"/>
      <c r="C5" s="217"/>
      <c r="D5" s="218"/>
      <c r="E5" s="219"/>
      <c r="F5" s="220"/>
      <c r="G5" s="151">
        <f t="shared" si="0"/>
        <v>0</v>
      </c>
      <c r="H5" s="8">
        <f t="shared" si="1"/>
        <v>0</v>
      </c>
      <c r="I5" s="190"/>
      <c r="J5" s="191">
        <f t="shared" si="2"/>
        <v>0</v>
      </c>
    </row>
    <row r="6" spans="1:10" s="11" customFormat="1" ht="24" customHeight="1" x14ac:dyDescent="0.2">
      <c r="A6" s="15">
        <v>4</v>
      </c>
      <c r="B6" s="216"/>
      <c r="C6" s="217"/>
      <c r="D6" s="218"/>
      <c r="E6" s="219"/>
      <c r="F6" s="220"/>
      <c r="G6" s="151">
        <f t="shared" si="0"/>
        <v>0</v>
      </c>
      <c r="H6" s="8">
        <f t="shared" si="1"/>
        <v>0</v>
      </c>
      <c r="I6" s="190"/>
      <c r="J6" s="191">
        <f t="shared" si="2"/>
        <v>0</v>
      </c>
    </row>
    <row r="7" spans="1:10" s="11" customFormat="1" ht="24" customHeight="1" x14ac:dyDescent="0.2">
      <c r="A7" s="15">
        <v>5</v>
      </c>
      <c r="B7" s="216"/>
      <c r="C7" s="217"/>
      <c r="D7" s="218"/>
      <c r="E7" s="219"/>
      <c r="F7" s="220"/>
      <c r="G7" s="151">
        <f t="shared" si="0"/>
        <v>0</v>
      </c>
      <c r="H7" s="8">
        <f t="shared" si="1"/>
        <v>0</v>
      </c>
      <c r="I7" s="190"/>
      <c r="J7" s="191">
        <f t="shared" si="2"/>
        <v>0</v>
      </c>
    </row>
    <row r="8" spans="1:10" s="11" customFormat="1" ht="24" customHeight="1" x14ac:dyDescent="0.2">
      <c r="A8" s="15">
        <v>6</v>
      </c>
      <c r="B8" s="216"/>
      <c r="C8" s="217"/>
      <c r="D8" s="218"/>
      <c r="E8" s="219"/>
      <c r="F8" s="220"/>
      <c r="G8" s="151">
        <f t="shared" si="0"/>
        <v>0</v>
      </c>
      <c r="H8" s="8">
        <f t="shared" si="1"/>
        <v>0</v>
      </c>
      <c r="I8" s="190"/>
      <c r="J8" s="191">
        <f t="shared" si="2"/>
        <v>0</v>
      </c>
    </row>
    <row r="9" spans="1:10" s="11" customFormat="1" ht="24" customHeight="1" x14ac:dyDescent="0.2">
      <c r="A9" s="15">
        <v>7</v>
      </c>
      <c r="B9" s="216"/>
      <c r="C9" s="217"/>
      <c r="D9" s="218"/>
      <c r="E9" s="219"/>
      <c r="F9" s="220"/>
      <c r="G9" s="151">
        <f t="shared" si="0"/>
        <v>0</v>
      </c>
      <c r="H9" s="8">
        <f t="shared" si="1"/>
        <v>0</v>
      </c>
      <c r="I9" s="190"/>
      <c r="J9" s="191">
        <f t="shared" si="2"/>
        <v>0</v>
      </c>
    </row>
    <row r="10" spans="1:10" s="11" customFormat="1" ht="24" customHeight="1" x14ac:dyDescent="0.2">
      <c r="A10" s="15">
        <v>8</v>
      </c>
      <c r="B10" s="216"/>
      <c r="C10" s="217"/>
      <c r="D10" s="218"/>
      <c r="E10" s="219"/>
      <c r="F10" s="220"/>
      <c r="G10" s="151">
        <f t="shared" si="0"/>
        <v>0</v>
      </c>
      <c r="H10" s="8">
        <f t="shared" si="1"/>
        <v>0</v>
      </c>
      <c r="I10" s="190"/>
      <c r="J10" s="191">
        <f t="shared" si="2"/>
        <v>0</v>
      </c>
    </row>
    <row r="11" spans="1:10" s="11" customFormat="1" ht="24" customHeight="1" x14ac:dyDescent="0.2">
      <c r="A11" s="15">
        <v>9</v>
      </c>
      <c r="B11" s="216"/>
      <c r="C11" s="217"/>
      <c r="D11" s="218"/>
      <c r="E11" s="219"/>
      <c r="F11" s="220"/>
      <c r="G11" s="151">
        <f t="shared" si="0"/>
        <v>0</v>
      </c>
      <c r="H11" s="8">
        <f t="shared" si="1"/>
        <v>0</v>
      </c>
      <c r="I11" s="190"/>
      <c r="J11" s="191">
        <f t="shared" si="2"/>
        <v>0</v>
      </c>
    </row>
    <row r="12" spans="1:10" s="11" customFormat="1" ht="24" customHeight="1" x14ac:dyDescent="0.2">
      <c r="A12" s="15">
        <v>10</v>
      </c>
      <c r="B12" s="216"/>
      <c r="C12" s="217"/>
      <c r="D12" s="218"/>
      <c r="E12" s="219"/>
      <c r="F12" s="220"/>
      <c r="G12" s="151">
        <f t="shared" si="0"/>
        <v>0</v>
      </c>
      <c r="H12" s="8">
        <f t="shared" si="1"/>
        <v>0</v>
      </c>
      <c r="I12" s="190"/>
      <c r="J12" s="191">
        <f t="shared" si="2"/>
        <v>0</v>
      </c>
    </row>
    <row r="13" spans="1:10" s="11" customFormat="1" ht="24" customHeight="1" x14ac:dyDescent="0.2">
      <c r="A13" s="15">
        <v>11</v>
      </c>
      <c r="B13" s="216"/>
      <c r="C13" s="217"/>
      <c r="D13" s="218"/>
      <c r="E13" s="219"/>
      <c r="F13" s="220"/>
      <c r="G13" s="151">
        <f t="shared" si="0"/>
        <v>0</v>
      </c>
      <c r="H13" s="8">
        <f t="shared" si="1"/>
        <v>0</v>
      </c>
      <c r="I13" s="190"/>
      <c r="J13" s="191">
        <f t="shared" si="2"/>
        <v>0</v>
      </c>
    </row>
    <row r="14" spans="1:10" s="11" customFormat="1" ht="24" customHeight="1" x14ac:dyDescent="0.2">
      <c r="A14" s="15">
        <v>12</v>
      </c>
      <c r="B14" s="216"/>
      <c r="C14" s="217"/>
      <c r="D14" s="218"/>
      <c r="E14" s="219"/>
      <c r="F14" s="220"/>
      <c r="G14" s="151">
        <f t="shared" si="0"/>
        <v>0</v>
      </c>
      <c r="H14" s="8">
        <f t="shared" si="1"/>
        <v>0</v>
      </c>
      <c r="I14" s="190"/>
      <c r="J14" s="191">
        <f t="shared" si="2"/>
        <v>0</v>
      </c>
    </row>
    <row r="15" spans="1:10" s="11" customFormat="1" ht="24" customHeight="1" x14ac:dyDescent="0.2">
      <c r="A15" s="15">
        <v>13</v>
      </c>
      <c r="B15" s="216"/>
      <c r="C15" s="217"/>
      <c r="D15" s="218"/>
      <c r="E15" s="219"/>
      <c r="F15" s="220"/>
      <c r="G15" s="151">
        <f t="shared" si="0"/>
        <v>0</v>
      </c>
      <c r="H15" s="8">
        <f t="shared" si="1"/>
        <v>0</v>
      </c>
      <c r="I15" s="190"/>
      <c r="J15" s="191">
        <f t="shared" si="2"/>
        <v>0</v>
      </c>
    </row>
    <row r="16" spans="1:10" s="11" customFormat="1" ht="24" customHeight="1" x14ac:dyDescent="0.2">
      <c r="A16" s="15">
        <v>14</v>
      </c>
      <c r="B16" s="216"/>
      <c r="C16" s="217"/>
      <c r="D16" s="218"/>
      <c r="E16" s="219"/>
      <c r="F16" s="220"/>
      <c r="G16" s="151">
        <f t="shared" si="0"/>
        <v>0</v>
      </c>
      <c r="H16" s="8">
        <f t="shared" si="1"/>
        <v>0</v>
      </c>
      <c r="I16" s="190"/>
      <c r="J16" s="191">
        <f t="shared" si="2"/>
        <v>0</v>
      </c>
    </row>
    <row r="17" spans="1:10" s="11" customFormat="1" ht="24" customHeight="1" x14ac:dyDescent="0.2">
      <c r="A17" s="15">
        <v>15</v>
      </c>
      <c r="B17" s="216"/>
      <c r="C17" s="217"/>
      <c r="D17" s="218"/>
      <c r="E17" s="219"/>
      <c r="F17" s="220"/>
      <c r="G17" s="151">
        <f t="shared" si="0"/>
        <v>0</v>
      </c>
      <c r="H17" s="8">
        <f t="shared" si="1"/>
        <v>0</v>
      </c>
      <c r="I17" s="190"/>
      <c r="J17" s="191">
        <f t="shared" si="2"/>
        <v>0</v>
      </c>
    </row>
    <row r="18" spans="1:10" s="11" customFormat="1" ht="24" customHeight="1" x14ac:dyDescent="0.2">
      <c r="A18" s="15">
        <v>16</v>
      </c>
      <c r="B18" s="216"/>
      <c r="C18" s="217"/>
      <c r="D18" s="218"/>
      <c r="E18" s="219"/>
      <c r="F18" s="220"/>
      <c r="G18" s="151">
        <f t="shared" si="0"/>
        <v>0</v>
      </c>
      <c r="H18" s="8">
        <f t="shared" si="1"/>
        <v>0</v>
      </c>
      <c r="I18" s="190"/>
      <c r="J18" s="191">
        <f t="shared" si="2"/>
        <v>0</v>
      </c>
    </row>
    <row r="19" spans="1:10" s="11" customFormat="1" ht="24" customHeight="1" x14ac:dyDescent="0.2">
      <c r="A19" s="15">
        <v>17</v>
      </c>
      <c r="B19" s="216"/>
      <c r="C19" s="217"/>
      <c r="D19" s="218"/>
      <c r="E19" s="219"/>
      <c r="F19" s="220"/>
      <c r="G19" s="151">
        <f t="shared" si="0"/>
        <v>0</v>
      </c>
      <c r="H19" s="8">
        <f t="shared" si="1"/>
        <v>0</v>
      </c>
      <c r="I19" s="190"/>
      <c r="J19" s="191">
        <f t="shared" si="2"/>
        <v>0</v>
      </c>
    </row>
    <row r="20" spans="1:10" s="11" customFormat="1" ht="24" customHeight="1" x14ac:dyDescent="0.2">
      <c r="A20" s="15">
        <v>18</v>
      </c>
      <c r="B20" s="216"/>
      <c r="C20" s="217"/>
      <c r="D20" s="218"/>
      <c r="E20" s="219"/>
      <c r="F20" s="220"/>
      <c r="G20" s="151">
        <f t="shared" si="0"/>
        <v>0</v>
      </c>
      <c r="H20" s="8">
        <f t="shared" si="1"/>
        <v>0</v>
      </c>
      <c r="I20" s="190"/>
      <c r="J20" s="191">
        <f t="shared" si="2"/>
        <v>0</v>
      </c>
    </row>
    <row r="21" spans="1:10" s="11" customFormat="1" ht="24" customHeight="1" x14ac:dyDescent="0.2">
      <c r="A21" s="15">
        <v>19</v>
      </c>
      <c r="B21" s="216"/>
      <c r="C21" s="217"/>
      <c r="D21" s="218"/>
      <c r="E21" s="219"/>
      <c r="F21" s="220"/>
      <c r="G21" s="151">
        <f t="shared" si="0"/>
        <v>0</v>
      </c>
      <c r="H21" s="8">
        <f t="shared" si="1"/>
        <v>0</v>
      </c>
      <c r="I21" s="190"/>
      <c r="J21" s="191">
        <f t="shared" si="2"/>
        <v>0</v>
      </c>
    </row>
    <row r="22" spans="1:10" s="11" customFormat="1" ht="24" customHeight="1" x14ac:dyDescent="0.2">
      <c r="A22" s="15">
        <v>20</v>
      </c>
      <c r="B22" s="216"/>
      <c r="C22" s="217"/>
      <c r="D22" s="218"/>
      <c r="E22" s="219"/>
      <c r="F22" s="220"/>
      <c r="G22" s="151">
        <f t="shared" si="0"/>
        <v>0</v>
      </c>
      <c r="H22" s="8">
        <f t="shared" si="1"/>
        <v>0</v>
      </c>
      <c r="I22" s="190"/>
      <c r="J22" s="191">
        <f t="shared" si="2"/>
        <v>0</v>
      </c>
    </row>
    <row r="23" spans="1:10" s="11" customFormat="1" ht="24" customHeight="1" x14ac:dyDescent="0.2">
      <c r="A23" s="15">
        <v>21</v>
      </c>
      <c r="B23" s="216"/>
      <c r="C23" s="217"/>
      <c r="D23" s="218"/>
      <c r="E23" s="219"/>
      <c r="F23" s="220"/>
      <c r="G23" s="151">
        <f t="shared" si="0"/>
        <v>0</v>
      </c>
      <c r="H23" s="8">
        <f t="shared" si="1"/>
        <v>0</v>
      </c>
      <c r="I23" s="190"/>
      <c r="J23" s="191">
        <f t="shared" si="2"/>
        <v>0</v>
      </c>
    </row>
    <row r="24" spans="1:10" s="11" customFormat="1" ht="24" customHeight="1" x14ac:dyDescent="0.2">
      <c r="A24" s="15">
        <v>22</v>
      </c>
      <c r="B24" s="216"/>
      <c r="C24" s="217"/>
      <c r="D24" s="218"/>
      <c r="E24" s="219"/>
      <c r="F24" s="220"/>
      <c r="G24" s="151">
        <f t="shared" si="0"/>
        <v>0</v>
      </c>
      <c r="H24" s="8">
        <f t="shared" si="1"/>
        <v>0</v>
      </c>
      <c r="I24" s="190"/>
      <c r="J24" s="191">
        <f t="shared" si="2"/>
        <v>0</v>
      </c>
    </row>
    <row r="25" spans="1:10" s="11" customFormat="1" ht="24" customHeight="1" x14ac:dyDescent="0.2">
      <c r="A25" s="15">
        <v>23</v>
      </c>
      <c r="B25" s="216"/>
      <c r="C25" s="217"/>
      <c r="D25" s="218"/>
      <c r="E25" s="219"/>
      <c r="F25" s="220"/>
      <c r="G25" s="151">
        <f t="shared" si="0"/>
        <v>0</v>
      </c>
      <c r="H25" s="8">
        <f t="shared" si="1"/>
        <v>0</v>
      </c>
      <c r="I25" s="190"/>
      <c r="J25" s="191">
        <f t="shared" si="2"/>
        <v>0</v>
      </c>
    </row>
    <row r="26" spans="1:10" s="11" customFormat="1" ht="24" customHeight="1" x14ac:dyDescent="0.2">
      <c r="A26" s="15">
        <v>24</v>
      </c>
      <c r="B26" s="216"/>
      <c r="C26" s="217"/>
      <c r="D26" s="218"/>
      <c r="E26" s="219"/>
      <c r="F26" s="220"/>
      <c r="G26" s="151">
        <f t="shared" si="0"/>
        <v>0</v>
      </c>
      <c r="H26" s="8">
        <f t="shared" si="1"/>
        <v>0</v>
      </c>
      <c r="I26" s="190"/>
      <c r="J26" s="191">
        <f t="shared" si="2"/>
        <v>0</v>
      </c>
    </row>
    <row r="27" spans="1:10" s="11" customFormat="1" ht="24" customHeight="1" x14ac:dyDescent="0.2">
      <c r="A27" s="15">
        <v>25</v>
      </c>
      <c r="B27" s="216"/>
      <c r="C27" s="217"/>
      <c r="D27" s="218"/>
      <c r="E27" s="219"/>
      <c r="F27" s="220"/>
      <c r="G27" s="151">
        <f t="shared" si="0"/>
        <v>0</v>
      </c>
      <c r="H27" s="8">
        <f t="shared" si="1"/>
        <v>0</v>
      </c>
      <c r="I27" s="190"/>
      <c r="J27" s="191">
        <f t="shared" si="2"/>
        <v>0</v>
      </c>
    </row>
    <row r="28" spans="1:10" s="11" customFormat="1" ht="24" customHeight="1" x14ac:dyDescent="0.2">
      <c r="A28" s="15">
        <v>26</v>
      </c>
      <c r="B28" s="216"/>
      <c r="C28" s="217"/>
      <c r="D28" s="218"/>
      <c r="E28" s="219"/>
      <c r="F28" s="220"/>
      <c r="G28" s="151">
        <f t="shared" si="0"/>
        <v>0</v>
      </c>
      <c r="H28" s="8">
        <f t="shared" si="1"/>
        <v>0</v>
      </c>
      <c r="I28" s="190"/>
      <c r="J28" s="191">
        <f t="shared" si="2"/>
        <v>0</v>
      </c>
    </row>
    <row r="29" spans="1:10" s="11" customFormat="1" ht="24" customHeight="1" x14ac:dyDescent="0.2">
      <c r="A29" s="15">
        <v>27</v>
      </c>
      <c r="B29" s="216"/>
      <c r="C29" s="217"/>
      <c r="D29" s="218"/>
      <c r="E29" s="219"/>
      <c r="F29" s="220"/>
      <c r="G29" s="151">
        <f t="shared" si="0"/>
        <v>0</v>
      </c>
      <c r="H29" s="8">
        <f t="shared" si="1"/>
        <v>0</v>
      </c>
      <c r="I29" s="190"/>
      <c r="J29" s="191">
        <f t="shared" si="2"/>
        <v>0</v>
      </c>
    </row>
    <row r="30" spans="1:10" s="11" customFormat="1" ht="24" customHeight="1" x14ac:dyDescent="0.2">
      <c r="A30" s="15">
        <v>28</v>
      </c>
      <c r="B30" s="216"/>
      <c r="C30" s="217"/>
      <c r="D30" s="218"/>
      <c r="E30" s="219"/>
      <c r="F30" s="220"/>
      <c r="G30" s="151">
        <f t="shared" si="0"/>
        <v>0</v>
      </c>
      <c r="H30" s="8">
        <f t="shared" si="1"/>
        <v>0</v>
      </c>
      <c r="I30" s="190"/>
      <c r="J30" s="191">
        <f t="shared" si="2"/>
        <v>0</v>
      </c>
    </row>
    <row r="31" spans="1:10" s="11" customFormat="1" ht="24" customHeight="1" x14ac:dyDescent="0.2">
      <c r="A31" s="15">
        <v>29</v>
      </c>
      <c r="B31" s="216"/>
      <c r="C31" s="217"/>
      <c r="D31" s="218"/>
      <c r="E31" s="219"/>
      <c r="F31" s="220"/>
      <c r="G31" s="151">
        <f t="shared" si="0"/>
        <v>0</v>
      </c>
      <c r="H31" s="8">
        <f t="shared" si="1"/>
        <v>0</v>
      </c>
      <c r="I31" s="190"/>
      <c r="J31" s="191">
        <f t="shared" si="2"/>
        <v>0</v>
      </c>
    </row>
    <row r="32" spans="1:10" s="11" customFormat="1" ht="24" customHeight="1" x14ac:dyDescent="0.2">
      <c r="A32" s="15">
        <v>30</v>
      </c>
      <c r="B32" s="216"/>
      <c r="C32" s="217"/>
      <c r="D32" s="218"/>
      <c r="E32" s="219"/>
      <c r="F32" s="220"/>
      <c r="G32" s="151">
        <f t="shared" si="0"/>
        <v>0</v>
      </c>
      <c r="H32" s="8">
        <f t="shared" si="1"/>
        <v>0</v>
      </c>
      <c r="I32" s="190"/>
      <c r="J32" s="191">
        <f t="shared" si="2"/>
        <v>0</v>
      </c>
    </row>
    <row r="33" spans="1:10" s="11" customFormat="1" ht="24" customHeight="1" x14ac:dyDescent="0.2">
      <c r="A33" s="15">
        <v>31</v>
      </c>
      <c r="B33" s="216"/>
      <c r="C33" s="217"/>
      <c r="D33" s="218"/>
      <c r="E33" s="219"/>
      <c r="F33" s="220"/>
      <c r="G33" s="151">
        <f t="shared" si="0"/>
        <v>0</v>
      </c>
      <c r="H33" s="8">
        <f t="shared" si="1"/>
        <v>0</v>
      </c>
      <c r="I33" s="190"/>
      <c r="J33" s="191">
        <f t="shared" si="2"/>
        <v>0</v>
      </c>
    </row>
    <row r="34" spans="1:10" s="11" customFormat="1" ht="24" customHeight="1" x14ac:dyDescent="0.2">
      <c r="A34" s="15">
        <v>32</v>
      </c>
      <c r="B34" s="216"/>
      <c r="C34" s="217"/>
      <c r="D34" s="218"/>
      <c r="E34" s="219"/>
      <c r="F34" s="220"/>
      <c r="G34" s="151">
        <f t="shared" si="0"/>
        <v>0</v>
      </c>
      <c r="H34" s="8">
        <f t="shared" si="1"/>
        <v>0</v>
      </c>
      <c r="I34" s="190"/>
      <c r="J34" s="191">
        <f t="shared" si="2"/>
        <v>0</v>
      </c>
    </row>
    <row r="35" spans="1:10" s="11" customFormat="1" ht="24" customHeight="1" x14ac:dyDescent="0.2">
      <c r="A35" s="15">
        <v>33</v>
      </c>
      <c r="B35" s="216"/>
      <c r="C35" s="217"/>
      <c r="D35" s="218"/>
      <c r="E35" s="219"/>
      <c r="F35" s="220"/>
      <c r="G35" s="151">
        <f t="shared" si="0"/>
        <v>0</v>
      </c>
      <c r="H35" s="8">
        <f t="shared" si="1"/>
        <v>0</v>
      </c>
      <c r="I35" s="190"/>
      <c r="J35" s="191">
        <f t="shared" si="2"/>
        <v>0</v>
      </c>
    </row>
    <row r="36" spans="1:10" s="11" customFormat="1" ht="24" customHeight="1" x14ac:dyDescent="0.2">
      <c r="A36" s="15">
        <v>34</v>
      </c>
      <c r="B36" s="216"/>
      <c r="C36" s="217"/>
      <c r="D36" s="218"/>
      <c r="E36" s="219"/>
      <c r="F36" s="220"/>
      <c r="G36" s="151">
        <f t="shared" si="0"/>
        <v>0</v>
      </c>
      <c r="H36" s="8">
        <f t="shared" si="1"/>
        <v>0</v>
      </c>
      <c r="I36" s="190"/>
      <c r="J36" s="191">
        <f t="shared" si="2"/>
        <v>0</v>
      </c>
    </row>
    <row r="37" spans="1:10" s="11" customFormat="1" ht="24" customHeight="1" x14ac:dyDescent="0.2">
      <c r="A37" s="15">
        <v>35</v>
      </c>
      <c r="B37" s="216"/>
      <c r="C37" s="217"/>
      <c r="D37" s="218"/>
      <c r="E37" s="219"/>
      <c r="F37" s="220"/>
      <c r="G37" s="151">
        <f t="shared" si="0"/>
        <v>0</v>
      </c>
      <c r="H37" s="8">
        <f t="shared" si="1"/>
        <v>0</v>
      </c>
      <c r="I37" s="190"/>
      <c r="J37" s="191">
        <f t="shared" si="2"/>
        <v>0</v>
      </c>
    </row>
    <row r="38" spans="1:10" s="11" customFormat="1" ht="24" customHeight="1" x14ac:dyDescent="0.2">
      <c r="A38" s="15">
        <v>36</v>
      </c>
      <c r="B38" s="216"/>
      <c r="C38" s="217"/>
      <c r="D38" s="218"/>
      <c r="E38" s="219"/>
      <c r="F38" s="220"/>
      <c r="G38" s="151">
        <f t="shared" si="0"/>
        <v>0</v>
      </c>
      <c r="H38" s="8">
        <f t="shared" si="1"/>
        <v>0</v>
      </c>
      <c r="I38" s="190"/>
      <c r="J38" s="191">
        <f t="shared" si="2"/>
        <v>0</v>
      </c>
    </row>
    <row r="39" spans="1:10" s="11" customFormat="1" ht="24" customHeight="1" x14ac:dyDescent="0.2">
      <c r="A39" s="15">
        <v>37</v>
      </c>
      <c r="B39" s="216"/>
      <c r="C39" s="217"/>
      <c r="D39" s="218"/>
      <c r="E39" s="219"/>
      <c r="F39" s="220"/>
      <c r="G39" s="151">
        <f t="shared" si="0"/>
        <v>0</v>
      </c>
      <c r="H39" s="8">
        <f t="shared" si="1"/>
        <v>0</v>
      </c>
      <c r="I39" s="190"/>
      <c r="J39" s="191">
        <f t="shared" si="2"/>
        <v>0</v>
      </c>
    </row>
    <row r="40" spans="1:10" s="11" customFormat="1" ht="24" customHeight="1" x14ac:dyDescent="0.2">
      <c r="A40" s="15">
        <v>38</v>
      </c>
      <c r="B40" s="216"/>
      <c r="C40" s="217"/>
      <c r="D40" s="218"/>
      <c r="E40" s="219"/>
      <c r="F40" s="220"/>
      <c r="G40" s="151">
        <f t="shared" si="0"/>
        <v>0</v>
      </c>
      <c r="H40" s="8">
        <f t="shared" si="1"/>
        <v>0</v>
      </c>
      <c r="I40" s="190"/>
      <c r="J40" s="191">
        <f t="shared" si="2"/>
        <v>0</v>
      </c>
    </row>
    <row r="41" spans="1:10" s="11" customFormat="1" ht="24" customHeight="1" x14ac:dyDescent="0.2">
      <c r="A41" s="15">
        <v>39</v>
      </c>
      <c r="B41" s="216"/>
      <c r="C41" s="217"/>
      <c r="D41" s="218"/>
      <c r="E41" s="219"/>
      <c r="F41" s="220"/>
      <c r="G41" s="151">
        <f t="shared" si="0"/>
        <v>0</v>
      </c>
      <c r="H41" s="8">
        <f t="shared" si="1"/>
        <v>0</v>
      </c>
      <c r="I41" s="190"/>
      <c r="J41" s="191">
        <f t="shared" si="2"/>
        <v>0</v>
      </c>
    </row>
    <row r="42" spans="1:10" s="11" customFormat="1" ht="24" customHeight="1" x14ac:dyDescent="0.2">
      <c r="A42" s="15">
        <v>40</v>
      </c>
      <c r="B42" s="216"/>
      <c r="C42" s="217"/>
      <c r="D42" s="218"/>
      <c r="E42" s="219"/>
      <c r="F42" s="220"/>
      <c r="G42" s="151">
        <f t="shared" si="0"/>
        <v>0</v>
      </c>
      <c r="H42" s="8">
        <f t="shared" si="1"/>
        <v>0</v>
      </c>
      <c r="I42" s="190"/>
      <c r="J42" s="191">
        <f t="shared" si="2"/>
        <v>0</v>
      </c>
    </row>
    <row r="43" spans="1:10" s="11" customFormat="1" ht="24" customHeight="1" x14ac:dyDescent="0.2">
      <c r="A43" s="15">
        <v>41</v>
      </c>
      <c r="B43" s="216"/>
      <c r="C43" s="217"/>
      <c r="D43" s="218"/>
      <c r="E43" s="219"/>
      <c r="F43" s="220"/>
      <c r="G43" s="151">
        <f t="shared" si="0"/>
        <v>0</v>
      </c>
      <c r="H43" s="8">
        <f t="shared" si="1"/>
        <v>0</v>
      </c>
      <c r="I43" s="190"/>
      <c r="J43" s="191">
        <f t="shared" si="2"/>
        <v>0</v>
      </c>
    </row>
    <row r="44" spans="1:10" s="11" customFormat="1" ht="24" customHeight="1" x14ac:dyDescent="0.2">
      <c r="A44" s="15">
        <v>42</v>
      </c>
      <c r="B44" s="216"/>
      <c r="C44" s="217"/>
      <c r="D44" s="218"/>
      <c r="E44" s="219"/>
      <c r="F44" s="220"/>
      <c r="G44" s="151">
        <f t="shared" si="0"/>
        <v>0</v>
      </c>
      <c r="H44" s="8">
        <f t="shared" si="1"/>
        <v>0</v>
      </c>
      <c r="I44" s="190"/>
      <c r="J44" s="191">
        <f t="shared" si="2"/>
        <v>0</v>
      </c>
    </row>
    <row r="45" spans="1:10" s="11" customFormat="1" ht="24" customHeight="1" x14ac:dyDescent="0.2">
      <c r="A45" s="15">
        <v>43</v>
      </c>
      <c r="B45" s="216"/>
      <c r="C45" s="217"/>
      <c r="D45" s="218"/>
      <c r="E45" s="219"/>
      <c r="F45" s="220"/>
      <c r="G45" s="151">
        <v>0</v>
      </c>
      <c r="H45" s="8">
        <v>0</v>
      </c>
      <c r="I45" s="190"/>
      <c r="J45" s="191">
        <f t="shared" si="2"/>
        <v>0</v>
      </c>
    </row>
    <row r="46" spans="1:10" s="11" customFormat="1" ht="24" customHeight="1" x14ac:dyDescent="0.2">
      <c r="A46" s="15">
        <v>44</v>
      </c>
      <c r="B46" s="216"/>
      <c r="C46" s="217"/>
      <c r="D46" s="218"/>
      <c r="E46" s="219"/>
      <c r="F46" s="220"/>
      <c r="G46" s="151">
        <f t="shared" si="0"/>
        <v>0</v>
      </c>
      <c r="H46" s="8">
        <f t="shared" si="1"/>
        <v>0</v>
      </c>
      <c r="I46" s="190"/>
      <c r="J46" s="191">
        <f t="shared" si="2"/>
        <v>0</v>
      </c>
    </row>
    <row r="47" spans="1:10" s="11" customFormat="1" ht="24" customHeight="1" x14ac:dyDescent="0.2">
      <c r="A47" s="15">
        <v>45</v>
      </c>
      <c r="B47" s="216"/>
      <c r="C47" s="217"/>
      <c r="D47" s="218"/>
      <c r="E47" s="219"/>
      <c r="F47" s="220"/>
      <c r="G47" s="151">
        <f t="shared" si="0"/>
        <v>0</v>
      </c>
      <c r="H47" s="8">
        <f t="shared" si="1"/>
        <v>0</v>
      </c>
      <c r="I47" s="190"/>
      <c r="J47" s="191">
        <f t="shared" si="2"/>
        <v>0</v>
      </c>
    </row>
    <row r="48" spans="1:10" s="11" customFormat="1" ht="24" customHeight="1" x14ac:dyDescent="0.2">
      <c r="A48" s="15">
        <v>46</v>
      </c>
      <c r="B48" s="216"/>
      <c r="C48" s="217"/>
      <c r="D48" s="218"/>
      <c r="E48" s="219"/>
      <c r="F48" s="220"/>
      <c r="G48" s="151">
        <f t="shared" si="0"/>
        <v>0</v>
      </c>
      <c r="H48" s="8">
        <f t="shared" si="1"/>
        <v>0</v>
      </c>
      <c r="I48" s="190"/>
      <c r="J48" s="191">
        <f t="shared" si="2"/>
        <v>0</v>
      </c>
    </row>
    <row r="49" spans="1:10" s="11" customFormat="1" ht="24" customHeight="1" x14ac:dyDescent="0.2">
      <c r="A49" s="15">
        <v>47</v>
      </c>
      <c r="B49" s="216"/>
      <c r="C49" s="217"/>
      <c r="D49" s="218"/>
      <c r="E49" s="219"/>
      <c r="F49" s="220"/>
      <c r="G49" s="151">
        <f t="shared" si="0"/>
        <v>0</v>
      </c>
      <c r="H49" s="8">
        <f t="shared" si="1"/>
        <v>0</v>
      </c>
      <c r="I49" s="190"/>
      <c r="J49" s="191">
        <f t="shared" si="2"/>
        <v>0</v>
      </c>
    </row>
    <row r="50" spans="1:10" s="11" customFormat="1" ht="24" customHeight="1" x14ac:dyDescent="0.2">
      <c r="A50" s="15">
        <v>48</v>
      </c>
      <c r="B50" s="216"/>
      <c r="C50" s="217"/>
      <c r="D50" s="218"/>
      <c r="E50" s="219"/>
      <c r="F50" s="220"/>
      <c r="G50" s="151">
        <f t="shared" si="0"/>
        <v>0</v>
      </c>
      <c r="H50" s="8">
        <f t="shared" si="1"/>
        <v>0</v>
      </c>
      <c r="I50" s="190"/>
      <c r="J50" s="191">
        <f t="shared" si="2"/>
        <v>0</v>
      </c>
    </row>
    <row r="51" spans="1:10" s="11" customFormat="1" ht="24" customHeight="1" x14ac:dyDescent="0.2">
      <c r="A51" s="15">
        <v>49</v>
      </c>
      <c r="B51" s="216"/>
      <c r="C51" s="217"/>
      <c r="D51" s="218"/>
      <c r="E51" s="219"/>
      <c r="F51" s="220"/>
      <c r="G51" s="151">
        <f t="shared" si="0"/>
        <v>0</v>
      </c>
      <c r="H51" s="8">
        <f t="shared" si="1"/>
        <v>0</v>
      </c>
      <c r="I51" s="190"/>
      <c r="J51" s="191">
        <f t="shared" si="2"/>
        <v>0</v>
      </c>
    </row>
    <row r="52" spans="1:10" s="11" customFormat="1" ht="24" customHeight="1" x14ac:dyDescent="0.2">
      <c r="A52" s="15">
        <v>50</v>
      </c>
      <c r="B52" s="216"/>
      <c r="C52" s="221"/>
      <c r="D52" s="218"/>
      <c r="E52" s="219"/>
      <c r="F52" s="220"/>
      <c r="G52" s="151">
        <f t="shared" si="0"/>
        <v>0</v>
      </c>
      <c r="H52" s="8">
        <f t="shared" si="1"/>
        <v>0</v>
      </c>
      <c r="I52" s="190"/>
      <c r="J52" s="191">
        <f t="shared" si="2"/>
        <v>0</v>
      </c>
    </row>
    <row r="53" spans="1:10" s="11" customFormat="1" ht="24" customHeight="1" x14ac:dyDescent="0.2">
      <c r="A53" s="14"/>
      <c r="B53" s="15" t="s">
        <v>3</v>
      </c>
      <c r="C53" s="15"/>
      <c r="D53" s="152"/>
      <c r="E53" s="153"/>
      <c r="F53" s="153"/>
      <c r="G53" s="151">
        <f>SUM(G3:G52)</f>
        <v>0</v>
      </c>
      <c r="H53" s="151">
        <f>SUM(H3:H52)</f>
        <v>0</v>
      </c>
      <c r="I53" s="17"/>
      <c r="J53" s="18">
        <f>SUM(J3:J52)</f>
        <v>0</v>
      </c>
    </row>
  </sheetData>
  <mergeCells count="3">
    <mergeCell ref="I1:J1"/>
    <mergeCell ref="D1:E1"/>
    <mergeCell ref="A1:C1"/>
  </mergeCells>
  <phoneticPr fontId="2" type="noConversion"/>
  <conditionalFormatting sqref="C3:C52">
    <cfRule type="expression" dxfId="9" priority="1" stopIfTrue="1">
      <formula>AND(((#REF!-$C3)-731&gt;0),COUNTA($C3)=1)</formula>
    </cfRule>
    <cfRule type="expression" dxfId="8" priority="2" stopIfTrue="1">
      <formula>AND(((#REF!-$C3)&lt;0),COUNTA($C3)=1)</formula>
    </cfRule>
    <cfRule type="expression" dxfId="7" priority="3" stopIfTrue="1">
      <formula>AND(((#REF!-$C3)-1096&gt;0),COUNTA($C3)=1)</formula>
    </cfRule>
  </conditionalFormatting>
  <conditionalFormatting sqref="D3:D52">
    <cfRule type="cellIs" dxfId="6" priority="5" stopIfTrue="1" operator="between">
      <formula>2499</formula>
      <formula>0.6</formula>
    </cfRule>
  </conditionalFormatting>
  <conditionalFormatting sqref="E3:E52">
    <cfRule type="cellIs" dxfId="5" priority="4" stopIfTrue="1" operator="greaterThan">
      <formula>1</formula>
    </cfRule>
  </conditionalFormatting>
  <conditionalFormatting sqref="F1">
    <cfRule type="expression" dxfId="4" priority="10" stopIfTrue="1">
      <formula>AND(COUNTA(B3:F52)&gt;1,COUNTA(F1)=0)</formula>
    </cfRule>
  </conditionalFormatting>
  <conditionalFormatting sqref="F3:F52">
    <cfRule type="cellIs" dxfId="3" priority="7" stopIfTrue="1" operator="greaterThan">
      <formula>$F$1</formula>
    </cfRule>
    <cfRule type="cellIs" dxfId="2" priority="8" stopIfTrue="1" operator="lessThan">
      <formula>0</formula>
    </cfRule>
  </conditionalFormatting>
  <conditionalFormatting sqref="J3:J52">
    <cfRule type="cellIs" dxfId="1" priority="9" stopIfTrue="1" operator="notEqual">
      <formula>H3</formula>
    </cfRule>
  </conditionalFormatting>
  <conditionalFormatting sqref="J53">
    <cfRule type="cellIs" dxfId="0" priority="6" stopIfTrue="1" operator="notEqual">
      <formula>H53</formula>
    </cfRule>
  </conditionalFormatting>
  <dataValidations count="5">
    <dataValidation type="decimal" allowBlank="1" showInputMessage="1" showErrorMessage="1" errorTitle="הזנת מס' חודשי שימוש שגויה:" error="נא ודא כי מס' חודשי השימוש אינם עולים  מס' חודשי המו&quot;פ המצויינים בשורה 1" sqref="F3:F52" xr:uid="{00000000-0002-0000-0900-000000000000}">
      <formula1>0</formula1>
      <formula2>$F$1</formula2>
    </dataValidation>
    <dataValidation type="decimal" allowBlank="1" showInputMessage="1" showErrorMessage="1" error="אחוז השימוש בציוד מוגבל  ל-100%._x000a_נא להזין שנית בבקשה." sqref="E3:E52" xr:uid="{00000000-0002-0000-0900-000001000000}">
      <formula1>0</formula1>
      <formula2>1</formula2>
    </dataValidation>
    <dataValidation type="decimal" allowBlank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J3:J52" xr:uid="{00000000-0002-0000-0900-000002000000}">
      <formula1>0</formula1>
      <formula2>100000000</formula2>
    </dataValidation>
    <dataValidation type="decimal" allowBlank="1" showInputMessage="1" showErrorMessage="1" error="נא להזין עלות הציוד בש&quot;ח" sqref="D3:D52" xr:uid="{00000000-0002-0000-0900-000003000000}">
      <formula1>0</formula1>
      <formula2>999999999</formula2>
    </dataValidation>
    <dataValidation type="date" allowBlank="1" showInputMessage="1" showErrorMessage="1" error="נא להזין את תאריך רכישת הציוד כנדרש: dd/mm/yyyy_x000a__x000a_וודא כי תאריך הרכישה אינו עולה על 3 שנים מיום תחילת המו&quot;פ _x000a_ולחילופין שאינו חורג מסיום תקופת המו&quot;פ." sqref="C3:C52" xr:uid="{00000000-0002-0000-0900-000004000000}">
      <formula1>1</formula1>
      <formula2>46022</formula2>
    </dataValidation>
  </dataValidations>
  <pageMargins left="0.34" right="0.3" top="0.64" bottom="0.98425196850393704" header="0.31" footer="0.51181102362204722"/>
  <pageSetup paperSize="9" scale="65" fitToHeight="2" orientation="portrait" horizontalDpi="1200" verticalDpi="1200" r:id="rId1"/>
  <headerFooter alignWithMargins="0">
    <oddFooter>עמוד &amp;P מתוך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indexed="42"/>
    <pageSetUpPr fitToPage="1"/>
  </sheetPr>
  <dimension ref="A1:HS586"/>
  <sheetViews>
    <sheetView showGridLines="0" rightToLeft="1" zoomScale="75" zoomScaleNormal="10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X13" sqref="X13"/>
    </sheetView>
  </sheetViews>
  <sheetFormatPr defaultRowHeight="12.75" outlineLevelCol="1" x14ac:dyDescent="0.2"/>
  <cols>
    <col min="1" max="1" width="4.28515625" style="140" bestFit="1" customWidth="1"/>
    <col min="2" max="2" width="20.42578125" style="28" customWidth="1"/>
    <col min="3" max="3" width="11" style="28" bestFit="1" customWidth="1"/>
    <col min="4" max="4" width="11" style="28" customWidth="1"/>
    <col min="5" max="6" width="9.5703125" style="28" customWidth="1"/>
    <col min="7" max="7" width="7.140625" style="28" customWidth="1"/>
    <col min="8" max="9" width="7" style="28" customWidth="1"/>
    <col min="10" max="10" width="9.85546875" style="28" customWidth="1"/>
    <col min="11" max="11" width="16.42578125" style="28" customWidth="1"/>
    <col min="12" max="13" width="9.42578125" style="28" customWidth="1" outlineLevel="1"/>
    <col min="14" max="14" width="24.28515625" style="28" customWidth="1" outlineLevel="1"/>
    <col min="15" max="15" width="10.42578125" style="28" customWidth="1" outlineLevel="1"/>
    <col min="16" max="16" width="12" style="28" customWidth="1" outlineLevel="1"/>
    <col min="17" max="30" width="9.140625" style="28"/>
    <col min="31" max="31" width="9.140625" style="208"/>
    <col min="32" max="16384" width="9.140625" style="28"/>
  </cols>
  <sheetData>
    <row r="1" spans="1:227" s="102" customFormat="1" ht="42.75" customHeight="1" thickBot="1" x14ac:dyDescent="0.3">
      <c r="A1" s="295" t="s">
        <v>23</v>
      </c>
      <c r="B1" s="296"/>
      <c r="C1" s="296"/>
      <c r="D1" s="296"/>
      <c r="E1" s="196" t="s">
        <v>100</v>
      </c>
      <c r="F1" s="197" t="str">
        <f>+'ראשי-פרטים כלליים וריכוז הוצאות'!F6</f>
        <v xml:space="preserve"> ש"ח</v>
      </c>
      <c r="G1" s="143"/>
      <c r="H1" s="143"/>
      <c r="I1" s="143"/>
      <c r="J1" s="174" t="s">
        <v>24</v>
      </c>
      <c r="K1" s="175">
        <f>'ראשי-פרטים כלליים וריכוז הוצאות'!F5</f>
        <v>0</v>
      </c>
      <c r="L1" s="286" t="s">
        <v>72</v>
      </c>
      <c r="M1" s="286"/>
      <c r="N1" s="286"/>
      <c r="O1" s="286"/>
      <c r="P1" s="287"/>
      <c r="AE1" s="207"/>
    </row>
    <row r="2" spans="1:227" s="104" customFormat="1" ht="29.25" customHeight="1" x14ac:dyDescent="0.25">
      <c r="A2" s="103"/>
      <c r="B2" s="291" t="s">
        <v>51</v>
      </c>
      <c r="C2" s="292"/>
      <c r="D2" s="292"/>
      <c r="E2" s="288" t="s">
        <v>52</v>
      </c>
      <c r="F2" s="289"/>
      <c r="G2" s="289"/>
      <c r="H2" s="289"/>
      <c r="I2" s="290"/>
      <c r="J2" s="293" t="s">
        <v>53</v>
      </c>
      <c r="K2" s="294"/>
      <c r="L2" s="283"/>
      <c r="M2" s="284"/>
      <c r="N2" s="284"/>
      <c r="O2" s="284"/>
      <c r="P2" s="285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0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</row>
    <row r="3" spans="1:227" s="112" customFormat="1" ht="51" customHeight="1" x14ac:dyDescent="0.2">
      <c r="A3" s="105" t="s">
        <v>10</v>
      </c>
      <c r="B3" s="106" t="s">
        <v>62</v>
      </c>
      <c r="C3" s="107" t="s">
        <v>49</v>
      </c>
      <c r="D3" s="108" t="s">
        <v>50</v>
      </c>
      <c r="E3" s="178" t="s">
        <v>93</v>
      </c>
      <c r="F3" s="107" t="s">
        <v>33</v>
      </c>
      <c r="G3" s="107" t="s">
        <v>22</v>
      </c>
      <c r="H3" s="107" t="s">
        <v>32</v>
      </c>
      <c r="I3" s="109" t="s">
        <v>68</v>
      </c>
      <c r="J3" s="106" t="s">
        <v>65</v>
      </c>
      <c r="K3" s="109" t="s">
        <v>66</v>
      </c>
      <c r="L3" s="110" t="s">
        <v>67</v>
      </c>
      <c r="M3" s="3" t="s">
        <v>68</v>
      </c>
      <c r="N3" s="3" t="s">
        <v>20</v>
      </c>
      <c r="O3" s="3" t="s">
        <v>35</v>
      </c>
      <c r="P3" s="111" t="s">
        <v>34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09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</row>
    <row r="4" spans="1:227" s="55" customFormat="1" ht="28.5" customHeight="1" x14ac:dyDescent="0.2">
      <c r="A4" s="113">
        <v>1</v>
      </c>
      <c r="B4" s="114"/>
      <c r="C4" s="115"/>
      <c r="D4" s="116"/>
      <c r="E4" s="117"/>
      <c r="F4" s="118"/>
      <c r="G4" s="119"/>
      <c r="H4" s="119"/>
      <c r="I4" s="171"/>
      <c r="J4" s="168">
        <f>I4*H4*G4/12</f>
        <v>0</v>
      </c>
      <c r="K4" s="120">
        <f>(E4+F4)*H4*I4</f>
        <v>0</v>
      </c>
      <c r="L4" s="188">
        <f>H4</f>
        <v>0</v>
      </c>
      <c r="M4" s="189">
        <f>I4</f>
        <v>0</v>
      </c>
      <c r="N4" s="180"/>
      <c r="O4" s="192">
        <f>G4*L4*M4/12</f>
        <v>0</v>
      </c>
      <c r="P4" s="193">
        <f>(E4+F4)*L4*M4</f>
        <v>0</v>
      </c>
      <c r="AE4" s="210">
        <f>+F4+G4</f>
        <v>0</v>
      </c>
    </row>
    <row r="5" spans="1:227" s="55" customFormat="1" ht="28.5" customHeight="1" x14ac:dyDescent="0.2">
      <c r="A5" s="113">
        <v>2</v>
      </c>
      <c r="B5" s="114"/>
      <c r="C5" s="115"/>
      <c r="D5" s="116"/>
      <c r="E5" s="117"/>
      <c r="F5" s="118"/>
      <c r="G5" s="119"/>
      <c r="H5" s="119"/>
      <c r="I5" s="171"/>
      <c r="J5" s="168">
        <f t="shared" ref="J5:J68" si="0">I5*H5*G5/12</f>
        <v>0</v>
      </c>
      <c r="K5" s="120">
        <f t="shared" ref="K5:K12" si="1">(E5+F5)*H5*I5</f>
        <v>0</v>
      </c>
      <c r="L5" s="188">
        <f t="shared" ref="L5:L68" si="2">H5</f>
        <v>0</v>
      </c>
      <c r="M5" s="189">
        <f t="shared" ref="M5:M68" si="3">I5</f>
        <v>0</v>
      </c>
      <c r="N5" s="180"/>
      <c r="O5" s="192">
        <f t="shared" ref="O5:O68" si="4">G5*L5*M5/12</f>
        <v>0</v>
      </c>
      <c r="P5" s="193">
        <f t="shared" ref="P5:P67" si="5">(E5+F5)*L5*M5</f>
        <v>0</v>
      </c>
      <c r="AE5" s="210">
        <f t="shared" ref="AE5:AE68" si="6">+F5+G5</f>
        <v>0</v>
      </c>
    </row>
    <row r="6" spans="1:227" s="55" customFormat="1" ht="28.5" customHeight="1" x14ac:dyDescent="0.2">
      <c r="A6" s="113">
        <v>3</v>
      </c>
      <c r="B6" s="114"/>
      <c r="C6" s="115"/>
      <c r="D6" s="116"/>
      <c r="E6" s="117"/>
      <c r="F6" s="118"/>
      <c r="G6" s="119"/>
      <c r="H6" s="119"/>
      <c r="I6" s="171"/>
      <c r="J6" s="168">
        <f>I6*H6*G6/12</f>
        <v>0</v>
      </c>
      <c r="K6" s="120">
        <f>(E6+F6)*H6*I6</f>
        <v>0</v>
      </c>
      <c r="L6" s="188">
        <f>H6</f>
        <v>0</v>
      </c>
      <c r="M6" s="189">
        <f>I6</f>
        <v>0</v>
      </c>
      <c r="N6" s="180"/>
      <c r="O6" s="192">
        <f>G6*L6*M6/12</f>
        <v>0</v>
      </c>
      <c r="P6" s="193">
        <f>(E6+F6)*L6*M6</f>
        <v>0</v>
      </c>
      <c r="AE6" s="210">
        <f>+F6+G6</f>
        <v>0</v>
      </c>
    </row>
    <row r="7" spans="1:227" s="55" customFormat="1" ht="28.5" customHeight="1" x14ac:dyDescent="0.2">
      <c r="A7" s="113">
        <v>4</v>
      </c>
      <c r="B7" s="114"/>
      <c r="C7" s="115"/>
      <c r="D7" s="116"/>
      <c r="E7" s="117"/>
      <c r="F7" s="118"/>
      <c r="G7" s="119"/>
      <c r="H7" s="119"/>
      <c r="I7" s="171"/>
      <c r="J7" s="168">
        <f t="shared" si="0"/>
        <v>0</v>
      </c>
      <c r="K7" s="120">
        <f t="shared" si="1"/>
        <v>0</v>
      </c>
      <c r="L7" s="188">
        <f t="shared" si="2"/>
        <v>0</v>
      </c>
      <c r="M7" s="189">
        <f t="shared" si="3"/>
        <v>0</v>
      </c>
      <c r="N7" s="180"/>
      <c r="O7" s="192">
        <f t="shared" si="4"/>
        <v>0</v>
      </c>
      <c r="P7" s="193">
        <f t="shared" si="5"/>
        <v>0</v>
      </c>
      <c r="AE7" s="210">
        <f t="shared" si="6"/>
        <v>0</v>
      </c>
    </row>
    <row r="8" spans="1:227" s="55" customFormat="1" ht="28.5" customHeight="1" x14ac:dyDescent="0.2">
      <c r="A8" s="113">
        <v>5</v>
      </c>
      <c r="B8" s="114"/>
      <c r="C8" s="115"/>
      <c r="D8" s="222"/>
      <c r="E8" s="117"/>
      <c r="F8" s="118"/>
      <c r="G8" s="119"/>
      <c r="H8" s="119"/>
      <c r="I8" s="171"/>
      <c r="J8" s="168">
        <f t="shared" si="0"/>
        <v>0</v>
      </c>
      <c r="K8" s="120">
        <f t="shared" si="1"/>
        <v>0</v>
      </c>
      <c r="L8" s="188">
        <f t="shared" si="2"/>
        <v>0</v>
      </c>
      <c r="M8" s="189">
        <f t="shared" si="3"/>
        <v>0</v>
      </c>
      <c r="N8" s="180"/>
      <c r="O8" s="192">
        <f t="shared" si="4"/>
        <v>0</v>
      </c>
      <c r="P8" s="193">
        <f t="shared" si="5"/>
        <v>0</v>
      </c>
      <c r="AE8" s="210">
        <f t="shared" si="6"/>
        <v>0</v>
      </c>
    </row>
    <row r="9" spans="1:227" s="55" customFormat="1" ht="28.5" customHeight="1" x14ac:dyDescent="0.2">
      <c r="A9" s="113">
        <v>6</v>
      </c>
      <c r="B9" s="114"/>
      <c r="C9" s="115"/>
      <c r="D9" s="116"/>
      <c r="E9" s="117"/>
      <c r="F9" s="118"/>
      <c r="G9" s="119"/>
      <c r="H9" s="119"/>
      <c r="I9" s="171"/>
      <c r="J9" s="168">
        <f t="shared" si="0"/>
        <v>0</v>
      </c>
      <c r="K9" s="120">
        <f t="shared" si="1"/>
        <v>0</v>
      </c>
      <c r="L9" s="188">
        <f t="shared" si="2"/>
        <v>0</v>
      </c>
      <c r="M9" s="189">
        <f t="shared" si="3"/>
        <v>0</v>
      </c>
      <c r="N9" s="180"/>
      <c r="O9" s="192">
        <f t="shared" si="4"/>
        <v>0</v>
      </c>
      <c r="P9" s="193">
        <f t="shared" si="5"/>
        <v>0</v>
      </c>
      <c r="AE9" s="210">
        <f t="shared" si="6"/>
        <v>0</v>
      </c>
    </row>
    <row r="10" spans="1:227" s="55" customFormat="1" ht="28.5" customHeight="1" x14ac:dyDescent="0.2">
      <c r="A10" s="113">
        <v>7</v>
      </c>
      <c r="B10" s="114"/>
      <c r="C10" s="115"/>
      <c r="D10" s="116"/>
      <c r="E10" s="117"/>
      <c r="F10" s="118"/>
      <c r="G10" s="119"/>
      <c r="H10" s="119"/>
      <c r="I10" s="171"/>
      <c r="J10" s="168">
        <f t="shared" si="0"/>
        <v>0</v>
      </c>
      <c r="K10" s="120">
        <f t="shared" si="1"/>
        <v>0</v>
      </c>
      <c r="L10" s="188">
        <f t="shared" si="2"/>
        <v>0</v>
      </c>
      <c r="M10" s="189">
        <f t="shared" si="3"/>
        <v>0</v>
      </c>
      <c r="N10" s="180"/>
      <c r="O10" s="192">
        <f t="shared" si="4"/>
        <v>0</v>
      </c>
      <c r="P10" s="193">
        <f t="shared" si="5"/>
        <v>0</v>
      </c>
      <c r="AE10" s="210">
        <f t="shared" si="6"/>
        <v>0</v>
      </c>
    </row>
    <row r="11" spans="1:227" s="55" customFormat="1" ht="28.5" customHeight="1" x14ac:dyDescent="0.2">
      <c r="A11" s="113">
        <v>8</v>
      </c>
      <c r="B11" s="114"/>
      <c r="C11" s="115"/>
      <c r="D11" s="116"/>
      <c r="E11" s="117"/>
      <c r="F11" s="118"/>
      <c r="G11" s="119"/>
      <c r="H11" s="119"/>
      <c r="I11" s="171"/>
      <c r="J11" s="168">
        <f t="shared" si="0"/>
        <v>0</v>
      </c>
      <c r="K11" s="120">
        <f t="shared" si="1"/>
        <v>0</v>
      </c>
      <c r="L11" s="188">
        <f t="shared" si="2"/>
        <v>0</v>
      </c>
      <c r="M11" s="189">
        <f t="shared" si="3"/>
        <v>0</v>
      </c>
      <c r="N11" s="180"/>
      <c r="O11" s="192">
        <f t="shared" si="4"/>
        <v>0</v>
      </c>
      <c r="P11" s="193">
        <f t="shared" si="5"/>
        <v>0</v>
      </c>
      <c r="AE11" s="210">
        <f t="shared" si="6"/>
        <v>0</v>
      </c>
    </row>
    <row r="12" spans="1:227" s="55" customFormat="1" ht="28.5" customHeight="1" x14ac:dyDescent="0.2">
      <c r="A12" s="113">
        <v>9</v>
      </c>
      <c r="B12" s="114"/>
      <c r="C12" s="115"/>
      <c r="D12" s="116"/>
      <c r="E12" s="117"/>
      <c r="F12" s="118"/>
      <c r="G12" s="119"/>
      <c r="H12" s="119"/>
      <c r="I12" s="171"/>
      <c r="J12" s="168">
        <f t="shared" si="0"/>
        <v>0</v>
      </c>
      <c r="K12" s="120">
        <f t="shared" si="1"/>
        <v>0</v>
      </c>
      <c r="L12" s="188">
        <f t="shared" si="2"/>
        <v>0</v>
      </c>
      <c r="M12" s="189">
        <f t="shared" si="3"/>
        <v>0</v>
      </c>
      <c r="N12" s="180"/>
      <c r="O12" s="192">
        <f t="shared" si="4"/>
        <v>0</v>
      </c>
      <c r="P12" s="193">
        <f t="shared" si="5"/>
        <v>0</v>
      </c>
      <c r="AE12" s="210">
        <f t="shared" si="6"/>
        <v>0</v>
      </c>
    </row>
    <row r="13" spans="1:227" s="55" customFormat="1" ht="28.5" customHeight="1" x14ac:dyDescent="0.2">
      <c r="A13" s="113">
        <v>10</v>
      </c>
      <c r="B13" s="114"/>
      <c r="C13" s="115"/>
      <c r="D13" s="116"/>
      <c r="E13" s="117"/>
      <c r="F13" s="118"/>
      <c r="G13" s="119"/>
      <c r="H13" s="119"/>
      <c r="I13" s="171"/>
      <c r="J13" s="168">
        <f t="shared" si="0"/>
        <v>0</v>
      </c>
      <c r="K13" s="120">
        <f t="shared" ref="K13:K68" si="7">(E13+F13)*H13*I13</f>
        <v>0</v>
      </c>
      <c r="L13" s="188">
        <f t="shared" si="2"/>
        <v>0</v>
      </c>
      <c r="M13" s="189">
        <f t="shared" si="3"/>
        <v>0</v>
      </c>
      <c r="N13" s="180"/>
      <c r="O13" s="192">
        <f t="shared" si="4"/>
        <v>0</v>
      </c>
      <c r="P13" s="193">
        <f t="shared" si="5"/>
        <v>0</v>
      </c>
      <c r="AE13" s="210">
        <f t="shared" si="6"/>
        <v>0</v>
      </c>
    </row>
    <row r="14" spans="1:227" s="55" customFormat="1" ht="28.5" customHeight="1" x14ac:dyDescent="0.2">
      <c r="A14" s="113">
        <v>11</v>
      </c>
      <c r="B14" s="114"/>
      <c r="C14" s="115"/>
      <c r="D14" s="116"/>
      <c r="E14" s="117"/>
      <c r="F14" s="118"/>
      <c r="G14" s="119"/>
      <c r="H14" s="119"/>
      <c r="I14" s="171"/>
      <c r="J14" s="168">
        <f t="shared" si="0"/>
        <v>0</v>
      </c>
      <c r="K14" s="120">
        <f t="shared" si="7"/>
        <v>0</v>
      </c>
      <c r="L14" s="188">
        <f t="shared" si="2"/>
        <v>0</v>
      </c>
      <c r="M14" s="189">
        <f t="shared" si="3"/>
        <v>0</v>
      </c>
      <c r="N14" s="180"/>
      <c r="O14" s="192">
        <f t="shared" si="4"/>
        <v>0</v>
      </c>
      <c r="P14" s="193">
        <f t="shared" si="5"/>
        <v>0</v>
      </c>
      <c r="AE14" s="210">
        <f t="shared" si="6"/>
        <v>0</v>
      </c>
    </row>
    <row r="15" spans="1:227" s="55" customFormat="1" ht="28.5" customHeight="1" x14ac:dyDescent="0.2">
      <c r="A15" s="113">
        <v>12</v>
      </c>
      <c r="B15" s="114"/>
      <c r="C15" s="115"/>
      <c r="D15" s="116"/>
      <c r="E15" s="117"/>
      <c r="F15" s="118"/>
      <c r="G15" s="119"/>
      <c r="H15" s="119"/>
      <c r="I15" s="171"/>
      <c r="J15" s="168">
        <f t="shared" si="0"/>
        <v>0</v>
      </c>
      <c r="K15" s="120">
        <f t="shared" si="7"/>
        <v>0</v>
      </c>
      <c r="L15" s="188">
        <f t="shared" si="2"/>
        <v>0</v>
      </c>
      <c r="M15" s="189">
        <f t="shared" si="3"/>
        <v>0</v>
      </c>
      <c r="N15" s="180"/>
      <c r="O15" s="192">
        <f t="shared" si="4"/>
        <v>0</v>
      </c>
      <c r="P15" s="193">
        <f t="shared" si="5"/>
        <v>0</v>
      </c>
      <c r="AE15" s="210">
        <f t="shared" si="6"/>
        <v>0</v>
      </c>
    </row>
    <row r="16" spans="1:227" s="55" customFormat="1" ht="28.5" customHeight="1" x14ac:dyDescent="0.2">
      <c r="A16" s="113">
        <v>13</v>
      </c>
      <c r="B16" s="114"/>
      <c r="C16" s="115"/>
      <c r="D16" s="116"/>
      <c r="E16" s="117"/>
      <c r="F16" s="118"/>
      <c r="G16" s="119"/>
      <c r="H16" s="119"/>
      <c r="I16" s="171"/>
      <c r="J16" s="168">
        <f t="shared" si="0"/>
        <v>0</v>
      </c>
      <c r="K16" s="120">
        <f t="shared" si="7"/>
        <v>0</v>
      </c>
      <c r="L16" s="188">
        <f t="shared" si="2"/>
        <v>0</v>
      </c>
      <c r="M16" s="189">
        <f t="shared" si="3"/>
        <v>0</v>
      </c>
      <c r="N16" s="180"/>
      <c r="O16" s="192">
        <f t="shared" si="4"/>
        <v>0</v>
      </c>
      <c r="P16" s="193">
        <f t="shared" si="5"/>
        <v>0</v>
      </c>
      <c r="AE16" s="210">
        <f t="shared" si="6"/>
        <v>0</v>
      </c>
    </row>
    <row r="17" spans="1:31" s="55" customFormat="1" ht="28.5" customHeight="1" x14ac:dyDescent="0.2">
      <c r="A17" s="113">
        <v>14</v>
      </c>
      <c r="B17" s="114"/>
      <c r="C17" s="115"/>
      <c r="D17" s="116"/>
      <c r="E17" s="117"/>
      <c r="F17" s="118"/>
      <c r="G17" s="119"/>
      <c r="H17" s="119"/>
      <c r="I17" s="171"/>
      <c r="J17" s="168">
        <f t="shared" si="0"/>
        <v>0</v>
      </c>
      <c r="K17" s="120">
        <f t="shared" si="7"/>
        <v>0</v>
      </c>
      <c r="L17" s="188">
        <f t="shared" si="2"/>
        <v>0</v>
      </c>
      <c r="M17" s="189">
        <f t="shared" si="3"/>
        <v>0</v>
      </c>
      <c r="N17" s="180"/>
      <c r="O17" s="192">
        <f t="shared" si="4"/>
        <v>0</v>
      </c>
      <c r="P17" s="193">
        <f t="shared" si="5"/>
        <v>0</v>
      </c>
      <c r="AE17" s="210">
        <f t="shared" si="6"/>
        <v>0</v>
      </c>
    </row>
    <row r="18" spans="1:31" s="55" customFormat="1" ht="28.5" customHeight="1" x14ac:dyDescent="0.2">
      <c r="A18" s="113">
        <v>15</v>
      </c>
      <c r="B18" s="114"/>
      <c r="C18" s="115"/>
      <c r="D18" s="116"/>
      <c r="E18" s="117"/>
      <c r="F18" s="118"/>
      <c r="G18" s="119"/>
      <c r="H18" s="119"/>
      <c r="I18" s="171"/>
      <c r="J18" s="168">
        <f t="shared" si="0"/>
        <v>0</v>
      </c>
      <c r="K18" s="120">
        <f t="shared" si="7"/>
        <v>0</v>
      </c>
      <c r="L18" s="188">
        <f t="shared" si="2"/>
        <v>0</v>
      </c>
      <c r="M18" s="189">
        <f t="shared" si="3"/>
        <v>0</v>
      </c>
      <c r="N18" s="180"/>
      <c r="O18" s="192">
        <f t="shared" si="4"/>
        <v>0</v>
      </c>
      <c r="P18" s="193">
        <f t="shared" si="5"/>
        <v>0</v>
      </c>
      <c r="AE18" s="210">
        <f t="shared" si="6"/>
        <v>0</v>
      </c>
    </row>
    <row r="19" spans="1:31" s="55" customFormat="1" ht="28.5" customHeight="1" x14ac:dyDescent="0.2">
      <c r="A19" s="113">
        <v>16</v>
      </c>
      <c r="B19" s="114"/>
      <c r="C19" s="115"/>
      <c r="D19" s="116"/>
      <c r="E19" s="117"/>
      <c r="F19" s="118"/>
      <c r="G19" s="119"/>
      <c r="H19" s="119"/>
      <c r="I19" s="171"/>
      <c r="J19" s="168">
        <f t="shared" si="0"/>
        <v>0</v>
      </c>
      <c r="K19" s="120">
        <f t="shared" si="7"/>
        <v>0</v>
      </c>
      <c r="L19" s="188">
        <f t="shared" si="2"/>
        <v>0</v>
      </c>
      <c r="M19" s="189">
        <f t="shared" si="3"/>
        <v>0</v>
      </c>
      <c r="N19" s="180"/>
      <c r="O19" s="192">
        <f t="shared" si="4"/>
        <v>0</v>
      </c>
      <c r="P19" s="193">
        <f t="shared" si="5"/>
        <v>0</v>
      </c>
      <c r="AE19" s="210">
        <f t="shared" si="6"/>
        <v>0</v>
      </c>
    </row>
    <row r="20" spans="1:31" s="55" customFormat="1" ht="28.5" customHeight="1" x14ac:dyDescent="0.2">
      <c r="A20" s="113">
        <v>17</v>
      </c>
      <c r="B20" s="114"/>
      <c r="C20" s="115"/>
      <c r="D20" s="116"/>
      <c r="E20" s="117"/>
      <c r="F20" s="118"/>
      <c r="G20" s="119"/>
      <c r="H20" s="119"/>
      <c r="I20" s="171"/>
      <c r="J20" s="168">
        <f t="shared" si="0"/>
        <v>0</v>
      </c>
      <c r="K20" s="120">
        <f t="shared" si="7"/>
        <v>0</v>
      </c>
      <c r="L20" s="188">
        <f t="shared" si="2"/>
        <v>0</v>
      </c>
      <c r="M20" s="189">
        <f t="shared" si="3"/>
        <v>0</v>
      </c>
      <c r="N20" s="180"/>
      <c r="O20" s="192">
        <f t="shared" si="4"/>
        <v>0</v>
      </c>
      <c r="P20" s="193">
        <f t="shared" si="5"/>
        <v>0</v>
      </c>
      <c r="AE20" s="210">
        <f t="shared" si="6"/>
        <v>0</v>
      </c>
    </row>
    <row r="21" spans="1:31" s="55" customFormat="1" ht="28.5" customHeight="1" x14ac:dyDescent="0.2">
      <c r="A21" s="113">
        <v>18</v>
      </c>
      <c r="B21" s="114"/>
      <c r="C21" s="115"/>
      <c r="D21" s="116"/>
      <c r="E21" s="117"/>
      <c r="F21" s="118"/>
      <c r="G21" s="119"/>
      <c r="H21" s="119"/>
      <c r="I21" s="171"/>
      <c r="J21" s="168">
        <f t="shared" si="0"/>
        <v>0</v>
      </c>
      <c r="K21" s="120">
        <f t="shared" si="7"/>
        <v>0</v>
      </c>
      <c r="L21" s="188">
        <f t="shared" si="2"/>
        <v>0</v>
      </c>
      <c r="M21" s="189">
        <f t="shared" si="3"/>
        <v>0</v>
      </c>
      <c r="N21" s="180"/>
      <c r="O21" s="192">
        <f t="shared" si="4"/>
        <v>0</v>
      </c>
      <c r="P21" s="193">
        <f t="shared" si="5"/>
        <v>0</v>
      </c>
      <c r="AE21" s="210">
        <f t="shared" si="6"/>
        <v>0</v>
      </c>
    </row>
    <row r="22" spans="1:31" s="55" customFormat="1" ht="28.5" customHeight="1" x14ac:dyDescent="0.2">
      <c r="A22" s="113">
        <v>19</v>
      </c>
      <c r="B22" s="114"/>
      <c r="C22" s="115"/>
      <c r="D22" s="116"/>
      <c r="E22" s="117"/>
      <c r="F22" s="118"/>
      <c r="G22" s="119"/>
      <c r="H22" s="119"/>
      <c r="I22" s="171"/>
      <c r="J22" s="168">
        <f t="shared" si="0"/>
        <v>0</v>
      </c>
      <c r="K22" s="120">
        <f t="shared" si="7"/>
        <v>0</v>
      </c>
      <c r="L22" s="188">
        <f t="shared" si="2"/>
        <v>0</v>
      </c>
      <c r="M22" s="189">
        <f t="shared" si="3"/>
        <v>0</v>
      </c>
      <c r="N22" s="180"/>
      <c r="O22" s="192">
        <f t="shared" si="4"/>
        <v>0</v>
      </c>
      <c r="P22" s="193">
        <f t="shared" si="5"/>
        <v>0</v>
      </c>
      <c r="AE22" s="210">
        <f t="shared" si="6"/>
        <v>0</v>
      </c>
    </row>
    <row r="23" spans="1:31" s="55" customFormat="1" ht="28.5" customHeight="1" x14ac:dyDescent="0.2">
      <c r="A23" s="113">
        <v>20</v>
      </c>
      <c r="B23" s="114"/>
      <c r="C23" s="115"/>
      <c r="D23" s="116"/>
      <c r="E23" s="117"/>
      <c r="F23" s="118"/>
      <c r="G23" s="119"/>
      <c r="H23" s="119"/>
      <c r="I23" s="171"/>
      <c r="J23" s="168">
        <f t="shared" si="0"/>
        <v>0</v>
      </c>
      <c r="K23" s="120">
        <f t="shared" si="7"/>
        <v>0</v>
      </c>
      <c r="L23" s="188">
        <f t="shared" si="2"/>
        <v>0</v>
      </c>
      <c r="M23" s="189">
        <f t="shared" si="3"/>
        <v>0</v>
      </c>
      <c r="N23" s="180"/>
      <c r="O23" s="192">
        <f t="shared" si="4"/>
        <v>0</v>
      </c>
      <c r="P23" s="193">
        <f t="shared" si="5"/>
        <v>0</v>
      </c>
      <c r="AE23" s="210">
        <f t="shared" si="6"/>
        <v>0</v>
      </c>
    </row>
    <row r="24" spans="1:31" s="55" customFormat="1" ht="28.5" customHeight="1" x14ac:dyDescent="0.2">
      <c r="A24" s="113">
        <v>21</v>
      </c>
      <c r="B24" s="114"/>
      <c r="C24" s="115"/>
      <c r="D24" s="116"/>
      <c r="E24" s="117"/>
      <c r="F24" s="118"/>
      <c r="G24" s="119"/>
      <c r="H24" s="119"/>
      <c r="I24" s="171"/>
      <c r="J24" s="168">
        <f t="shared" si="0"/>
        <v>0</v>
      </c>
      <c r="K24" s="120">
        <f t="shared" si="7"/>
        <v>0</v>
      </c>
      <c r="L24" s="188">
        <f t="shared" si="2"/>
        <v>0</v>
      </c>
      <c r="M24" s="189">
        <f t="shared" si="3"/>
        <v>0</v>
      </c>
      <c r="N24" s="180"/>
      <c r="O24" s="192">
        <f t="shared" si="4"/>
        <v>0</v>
      </c>
      <c r="P24" s="193">
        <f t="shared" si="5"/>
        <v>0</v>
      </c>
      <c r="AE24" s="210">
        <f t="shared" si="6"/>
        <v>0</v>
      </c>
    </row>
    <row r="25" spans="1:31" s="55" customFormat="1" ht="28.5" customHeight="1" x14ac:dyDescent="0.2">
      <c r="A25" s="113">
        <v>22</v>
      </c>
      <c r="B25" s="114"/>
      <c r="C25" s="115"/>
      <c r="D25" s="116"/>
      <c r="E25" s="117"/>
      <c r="F25" s="118"/>
      <c r="G25" s="119"/>
      <c r="H25" s="119"/>
      <c r="I25" s="171"/>
      <c r="J25" s="168">
        <f t="shared" si="0"/>
        <v>0</v>
      </c>
      <c r="K25" s="120">
        <f t="shared" si="7"/>
        <v>0</v>
      </c>
      <c r="L25" s="188">
        <f t="shared" si="2"/>
        <v>0</v>
      </c>
      <c r="M25" s="189">
        <f t="shared" si="3"/>
        <v>0</v>
      </c>
      <c r="N25" s="180"/>
      <c r="O25" s="192">
        <f t="shared" si="4"/>
        <v>0</v>
      </c>
      <c r="P25" s="193">
        <f t="shared" si="5"/>
        <v>0</v>
      </c>
      <c r="AE25" s="210">
        <f t="shared" si="6"/>
        <v>0</v>
      </c>
    </row>
    <row r="26" spans="1:31" s="55" customFormat="1" ht="28.5" customHeight="1" x14ac:dyDescent="0.2">
      <c r="A26" s="113">
        <v>23</v>
      </c>
      <c r="B26" s="114"/>
      <c r="C26" s="115"/>
      <c r="D26" s="116"/>
      <c r="E26" s="117"/>
      <c r="F26" s="118"/>
      <c r="G26" s="119"/>
      <c r="H26" s="119"/>
      <c r="I26" s="171"/>
      <c r="J26" s="168">
        <f t="shared" si="0"/>
        <v>0</v>
      </c>
      <c r="K26" s="120">
        <f t="shared" si="7"/>
        <v>0</v>
      </c>
      <c r="L26" s="188">
        <f t="shared" si="2"/>
        <v>0</v>
      </c>
      <c r="M26" s="189">
        <f t="shared" si="3"/>
        <v>0</v>
      </c>
      <c r="N26" s="180"/>
      <c r="O26" s="192">
        <f t="shared" si="4"/>
        <v>0</v>
      </c>
      <c r="P26" s="193">
        <f t="shared" si="5"/>
        <v>0</v>
      </c>
      <c r="AE26" s="210">
        <f t="shared" si="6"/>
        <v>0</v>
      </c>
    </row>
    <row r="27" spans="1:31" s="55" customFormat="1" ht="28.5" customHeight="1" x14ac:dyDescent="0.2">
      <c r="A27" s="113">
        <v>24</v>
      </c>
      <c r="B27" s="114"/>
      <c r="C27" s="115"/>
      <c r="D27" s="116"/>
      <c r="E27" s="117"/>
      <c r="F27" s="118"/>
      <c r="G27" s="119"/>
      <c r="H27" s="119"/>
      <c r="I27" s="171"/>
      <c r="J27" s="168">
        <f t="shared" si="0"/>
        <v>0</v>
      </c>
      <c r="K27" s="120">
        <f t="shared" si="7"/>
        <v>0</v>
      </c>
      <c r="L27" s="188">
        <f t="shared" si="2"/>
        <v>0</v>
      </c>
      <c r="M27" s="189">
        <f t="shared" si="3"/>
        <v>0</v>
      </c>
      <c r="N27" s="180"/>
      <c r="O27" s="192">
        <f t="shared" si="4"/>
        <v>0</v>
      </c>
      <c r="P27" s="193">
        <f t="shared" si="5"/>
        <v>0</v>
      </c>
      <c r="AE27" s="210">
        <f t="shared" si="6"/>
        <v>0</v>
      </c>
    </row>
    <row r="28" spans="1:31" s="55" customFormat="1" ht="28.5" customHeight="1" x14ac:dyDescent="0.2">
      <c r="A28" s="113">
        <v>25</v>
      </c>
      <c r="B28" s="114"/>
      <c r="C28" s="115"/>
      <c r="D28" s="116"/>
      <c r="E28" s="117"/>
      <c r="F28" s="118"/>
      <c r="G28" s="119"/>
      <c r="H28" s="119"/>
      <c r="I28" s="171"/>
      <c r="J28" s="168">
        <f t="shared" si="0"/>
        <v>0</v>
      </c>
      <c r="K28" s="120">
        <f t="shared" si="7"/>
        <v>0</v>
      </c>
      <c r="L28" s="188">
        <f t="shared" si="2"/>
        <v>0</v>
      </c>
      <c r="M28" s="189">
        <f t="shared" si="3"/>
        <v>0</v>
      </c>
      <c r="N28" s="180"/>
      <c r="O28" s="192">
        <f t="shared" si="4"/>
        <v>0</v>
      </c>
      <c r="P28" s="193">
        <f t="shared" si="5"/>
        <v>0</v>
      </c>
      <c r="AE28" s="210">
        <f t="shared" si="6"/>
        <v>0</v>
      </c>
    </row>
    <row r="29" spans="1:31" s="55" customFormat="1" ht="28.5" customHeight="1" x14ac:dyDescent="0.2">
      <c r="A29" s="113">
        <v>26</v>
      </c>
      <c r="B29" s="114"/>
      <c r="C29" s="115"/>
      <c r="D29" s="116"/>
      <c r="E29" s="117"/>
      <c r="F29" s="118"/>
      <c r="G29" s="119"/>
      <c r="H29" s="119"/>
      <c r="I29" s="171"/>
      <c r="J29" s="168">
        <f t="shared" si="0"/>
        <v>0</v>
      </c>
      <c r="K29" s="120">
        <f t="shared" si="7"/>
        <v>0</v>
      </c>
      <c r="L29" s="121">
        <f t="shared" si="2"/>
        <v>0</v>
      </c>
      <c r="M29" s="122">
        <f t="shared" si="3"/>
        <v>0</v>
      </c>
      <c r="N29" s="123"/>
      <c r="O29" s="154">
        <f t="shared" si="4"/>
        <v>0</v>
      </c>
      <c r="P29" s="193">
        <f t="shared" si="5"/>
        <v>0</v>
      </c>
      <c r="AE29" s="210">
        <f t="shared" si="6"/>
        <v>0</v>
      </c>
    </row>
    <row r="30" spans="1:31" s="55" customFormat="1" ht="28.5" customHeight="1" x14ac:dyDescent="0.2">
      <c r="A30" s="113">
        <v>27</v>
      </c>
      <c r="B30" s="114"/>
      <c r="C30" s="115"/>
      <c r="D30" s="116"/>
      <c r="E30" s="117"/>
      <c r="F30" s="118"/>
      <c r="G30" s="119"/>
      <c r="H30" s="119"/>
      <c r="I30" s="171"/>
      <c r="J30" s="168">
        <f t="shared" si="0"/>
        <v>0</v>
      </c>
      <c r="K30" s="120">
        <f t="shared" si="7"/>
        <v>0</v>
      </c>
      <c r="L30" s="121">
        <f t="shared" si="2"/>
        <v>0</v>
      </c>
      <c r="M30" s="122">
        <f t="shared" si="3"/>
        <v>0</v>
      </c>
      <c r="N30" s="123"/>
      <c r="O30" s="154">
        <f t="shared" si="4"/>
        <v>0</v>
      </c>
      <c r="P30" s="193">
        <f t="shared" si="5"/>
        <v>0</v>
      </c>
      <c r="AE30" s="210">
        <f t="shared" si="6"/>
        <v>0</v>
      </c>
    </row>
    <row r="31" spans="1:31" s="55" customFormat="1" ht="28.5" customHeight="1" x14ac:dyDescent="0.2">
      <c r="A31" s="113">
        <v>28</v>
      </c>
      <c r="B31" s="114"/>
      <c r="C31" s="115"/>
      <c r="D31" s="116"/>
      <c r="E31" s="117"/>
      <c r="F31" s="118"/>
      <c r="G31" s="119"/>
      <c r="H31" s="119"/>
      <c r="I31" s="171"/>
      <c r="J31" s="168">
        <f t="shared" si="0"/>
        <v>0</v>
      </c>
      <c r="K31" s="120">
        <f t="shared" si="7"/>
        <v>0</v>
      </c>
      <c r="L31" s="121">
        <f t="shared" si="2"/>
        <v>0</v>
      </c>
      <c r="M31" s="122">
        <f t="shared" si="3"/>
        <v>0</v>
      </c>
      <c r="N31" s="123"/>
      <c r="O31" s="154">
        <f t="shared" si="4"/>
        <v>0</v>
      </c>
      <c r="P31" s="193">
        <f t="shared" si="5"/>
        <v>0</v>
      </c>
      <c r="AE31" s="210">
        <f t="shared" si="6"/>
        <v>0</v>
      </c>
    </row>
    <row r="32" spans="1:31" s="55" customFormat="1" ht="28.5" customHeight="1" x14ac:dyDescent="0.2">
      <c r="A32" s="113">
        <v>29</v>
      </c>
      <c r="B32" s="114"/>
      <c r="C32" s="115"/>
      <c r="D32" s="116"/>
      <c r="E32" s="117"/>
      <c r="F32" s="118"/>
      <c r="G32" s="119"/>
      <c r="H32" s="119"/>
      <c r="I32" s="171"/>
      <c r="J32" s="168">
        <f t="shared" si="0"/>
        <v>0</v>
      </c>
      <c r="K32" s="120">
        <f t="shared" si="7"/>
        <v>0</v>
      </c>
      <c r="L32" s="121">
        <f t="shared" si="2"/>
        <v>0</v>
      </c>
      <c r="M32" s="122">
        <f t="shared" si="3"/>
        <v>0</v>
      </c>
      <c r="N32" s="123"/>
      <c r="O32" s="154">
        <f t="shared" si="4"/>
        <v>0</v>
      </c>
      <c r="P32" s="193">
        <f t="shared" si="5"/>
        <v>0</v>
      </c>
      <c r="AE32" s="210">
        <f t="shared" si="6"/>
        <v>0</v>
      </c>
    </row>
    <row r="33" spans="1:31" s="55" customFormat="1" ht="28.5" customHeight="1" x14ac:dyDescent="0.2">
      <c r="A33" s="113">
        <v>30</v>
      </c>
      <c r="B33" s="114"/>
      <c r="C33" s="115"/>
      <c r="D33" s="116"/>
      <c r="E33" s="117"/>
      <c r="F33" s="118"/>
      <c r="G33" s="119"/>
      <c r="H33" s="119"/>
      <c r="I33" s="171"/>
      <c r="J33" s="168">
        <f t="shared" si="0"/>
        <v>0</v>
      </c>
      <c r="K33" s="120">
        <f t="shared" si="7"/>
        <v>0</v>
      </c>
      <c r="L33" s="121">
        <f t="shared" si="2"/>
        <v>0</v>
      </c>
      <c r="M33" s="122">
        <f t="shared" si="3"/>
        <v>0</v>
      </c>
      <c r="N33" s="123"/>
      <c r="O33" s="154">
        <f t="shared" si="4"/>
        <v>0</v>
      </c>
      <c r="P33" s="193">
        <f t="shared" si="5"/>
        <v>0</v>
      </c>
      <c r="AE33" s="210">
        <f t="shared" si="6"/>
        <v>0</v>
      </c>
    </row>
    <row r="34" spans="1:31" s="55" customFormat="1" ht="28.5" customHeight="1" x14ac:dyDescent="0.2">
      <c r="A34" s="113">
        <v>31</v>
      </c>
      <c r="B34" s="114"/>
      <c r="C34" s="115"/>
      <c r="D34" s="116"/>
      <c r="E34" s="117"/>
      <c r="F34" s="118"/>
      <c r="G34" s="119"/>
      <c r="H34" s="119"/>
      <c r="I34" s="171"/>
      <c r="J34" s="168">
        <f t="shared" si="0"/>
        <v>0</v>
      </c>
      <c r="K34" s="120">
        <f t="shared" si="7"/>
        <v>0</v>
      </c>
      <c r="L34" s="121">
        <f t="shared" si="2"/>
        <v>0</v>
      </c>
      <c r="M34" s="122">
        <f t="shared" si="3"/>
        <v>0</v>
      </c>
      <c r="N34" s="123"/>
      <c r="O34" s="154">
        <f t="shared" si="4"/>
        <v>0</v>
      </c>
      <c r="P34" s="193">
        <f t="shared" si="5"/>
        <v>0</v>
      </c>
      <c r="AE34" s="210">
        <f t="shared" si="6"/>
        <v>0</v>
      </c>
    </row>
    <row r="35" spans="1:31" s="55" customFormat="1" ht="28.5" customHeight="1" x14ac:dyDescent="0.2">
      <c r="A35" s="113">
        <v>32</v>
      </c>
      <c r="B35" s="114"/>
      <c r="C35" s="115"/>
      <c r="D35" s="116"/>
      <c r="E35" s="117"/>
      <c r="F35" s="118"/>
      <c r="G35" s="119"/>
      <c r="H35" s="119"/>
      <c r="I35" s="171"/>
      <c r="J35" s="168">
        <f t="shared" si="0"/>
        <v>0</v>
      </c>
      <c r="K35" s="120">
        <f t="shared" si="7"/>
        <v>0</v>
      </c>
      <c r="L35" s="121">
        <f t="shared" si="2"/>
        <v>0</v>
      </c>
      <c r="M35" s="122">
        <f t="shared" si="3"/>
        <v>0</v>
      </c>
      <c r="N35" s="123"/>
      <c r="O35" s="154">
        <f t="shared" si="4"/>
        <v>0</v>
      </c>
      <c r="P35" s="193">
        <f t="shared" si="5"/>
        <v>0</v>
      </c>
      <c r="AE35" s="210">
        <f t="shared" si="6"/>
        <v>0</v>
      </c>
    </row>
    <row r="36" spans="1:31" s="55" customFormat="1" ht="28.5" customHeight="1" x14ac:dyDescent="0.2">
      <c r="A36" s="113">
        <v>33</v>
      </c>
      <c r="B36" s="114"/>
      <c r="C36" s="115"/>
      <c r="D36" s="116"/>
      <c r="E36" s="117"/>
      <c r="F36" s="118"/>
      <c r="G36" s="119"/>
      <c r="H36" s="119"/>
      <c r="I36" s="171"/>
      <c r="J36" s="168">
        <f t="shared" si="0"/>
        <v>0</v>
      </c>
      <c r="K36" s="120">
        <f t="shared" si="7"/>
        <v>0</v>
      </c>
      <c r="L36" s="121">
        <f t="shared" si="2"/>
        <v>0</v>
      </c>
      <c r="M36" s="122">
        <f t="shared" si="3"/>
        <v>0</v>
      </c>
      <c r="N36" s="123"/>
      <c r="O36" s="154">
        <f t="shared" si="4"/>
        <v>0</v>
      </c>
      <c r="P36" s="193">
        <f t="shared" si="5"/>
        <v>0</v>
      </c>
      <c r="AE36" s="210">
        <f t="shared" si="6"/>
        <v>0</v>
      </c>
    </row>
    <row r="37" spans="1:31" s="55" customFormat="1" ht="28.5" customHeight="1" x14ac:dyDescent="0.2">
      <c r="A37" s="113">
        <v>34</v>
      </c>
      <c r="B37" s="114"/>
      <c r="C37" s="115"/>
      <c r="D37" s="116"/>
      <c r="E37" s="117"/>
      <c r="F37" s="118"/>
      <c r="G37" s="119"/>
      <c r="H37" s="119"/>
      <c r="I37" s="171"/>
      <c r="J37" s="168">
        <f t="shared" si="0"/>
        <v>0</v>
      </c>
      <c r="K37" s="120">
        <f t="shared" si="7"/>
        <v>0</v>
      </c>
      <c r="L37" s="121">
        <f t="shared" si="2"/>
        <v>0</v>
      </c>
      <c r="M37" s="122">
        <f t="shared" si="3"/>
        <v>0</v>
      </c>
      <c r="N37" s="123"/>
      <c r="O37" s="154">
        <f t="shared" si="4"/>
        <v>0</v>
      </c>
      <c r="P37" s="193">
        <f t="shared" si="5"/>
        <v>0</v>
      </c>
      <c r="AE37" s="210">
        <f t="shared" si="6"/>
        <v>0</v>
      </c>
    </row>
    <row r="38" spans="1:31" s="55" customFormat="1" ht="28.5" customHeight="1" x14ac:dyDescent="0.2">
      <c r="A38" s="113">
        <v>35</v>
      </c>
      <c r="B38" s="114"/>
      <c r="C38" s="115"/>
      <c r="D38" s="116"/>
      <c r="E38" s="117"/>
      <c r="F38" s="118"/>
      <c r="G38" s="119"/>
      <c r="H38" s="119"/>
      <c r="I38" s="171"/>
      <c r="J38" s="168">
        <f t="shared" si="0"/>
        <v>0</v>
      </c>
      <c r="K38" s="120">
        <f t="shared" si="7"/>
        <v>0</v>
      </c>
      <c r="L38" s="121">
        <f t="shared" si="2"/>
        <v>0</v>
      </c>
      <c r="M38" s="122">
        <f t="shared" si="3"/>
        <v>0</v>
      </c>
      <c r="N38" s="123"/>
      <c r="O38" s="154">
        <f t="shared" si="4"/>
        <v>0</v>
      </c>
      <c r="P38" s="193">
        <f t="shared" si="5"/>
        <v>0</v>
      </c>
      <c r="AE38" s="210">
        <f t="shared" si="6"/>
        <v>0</v>
      </c>
    </row>
    <row r="39" spans="1:31" s="55" customFormat="1" ht="28.5" customHeight="1" x14ac:dyDescent="0.2">
      <c r="A39" s="113">
        <v>36</v>
      </c>
      <c r="B39" s="114"/>
      <c r="C39" s="115"/>
      <c r="D39" s="116"/>
      <c r="E39" s="117"/>
      <c r="F39" s="118"/>
      <c r="G39" s="119"/>
      <c r="H39" s="119"/>
      <c r="I39" s="171"/>
      <c r="J39" s="168">
        <f t="shared" si="0"/>
        <v>0</v>
      </c>
      <c r="K39" s="120">
        <f t="shared" si="7"/>
        <v>0</v>
      </c>
      <c r="L39" s="121">
        <f t="shared" si="2"/>
        <v>0</v>
      </c>
      <c r="M39" s="122">
        <f t="shared" si="3"/>
        <v>0</v>
      </c>
      <c r="N39" s="123"/>
      <c r="O39" s="154">
        <f t="shared" si="4"/>
        <v>0</v>
      </c>
      <c r="P39" s="193">
        <f t="shared" si="5"/>
        <v>0</v>
      </c>
      <c r="AE39" s="210">
        <f t="shared" si="6"/>
        <v>0</v>
      </c>
    </row>
    <row r="40" spans="1:31" s="55" customFormat="1" ht="28.5" customHeight="1" x14ac:dyDescent="0.2">
      <c r="A40" s="113">
        <v>37</v>
      </c>
      <c r="B40" s="114"/>
      <c r="C40" s="115"/>
      <c r="D40" s="116"/>
      <c r="E40" s="117"/>
      <c r="F40" s="118"/>
      <c r="G40" s="119"/>
      <c r="H40" s="119"/>
      <c r="I40" s="171"/>
      <c r="J40" s="168">
        <f t="shared" si="0"/>
        <v>0</v>
      </c>
      <c r="K40" s="120">
        <f t="shared" si="7"/>
        <v>0</v>
      </c>
      <c r="L40" s="121">
        <f t="shared" si="2"/>
        <v>0</v>
      </c>
      <c r="M40" s="122">
        <f t="shared" si="3"/>
        <v>0</v>
      </c>
      <c r="N40" s="123"/>
      <c r="O40" s="154">
        <f t="shared" si="4"/>
        <v>0</v>
      </c>
      <c r="P40" s="193">
        <f t="shared" si="5"/>
        <v>0</v>
      </c>
      <c r="AE40" s="210">
        <f t="shared" si="6"/>
        <v>0</v>
      </c>
    </row>
    <row r="41" spans="1:31" s="55" customFormat="1" ht="28.5" customHeight="1" x14ac:dyDescent="0.2">
      <c r="A41" s="113">
        <v>38</v>
      </c>
      <c r="B41" s="114"/>
      <c r="C41" s="115"/>
      <c r="D41" s="116"/>
      <c r="E41" s="117"/>
      <c r="F41" s="118"/>
      <c r="G41" s="119"/>
      <c r="H41" s="119"/>
      <c r="I41" s="171"/>
      <c r="J41" s="168">
        <f t="shared" si="0"/>
        <v>0</v>
      </c>
      <c r="K41" s="120">
        <f t="shared" si="7"/>
        <v>0</v>
      </c>
      <c r="L41" s="121">
        <f t="shared" si="2"/>
        <v>0</v>
      </c>
      <c r="M41" s="122">
        <f t="shared" si="3"/>
        <v>0</v>
      </c>
      <c r="N41" s="123"/>
      <c r="O41" s="154">
        <f t="shared" si="4"/>
        <v>0</v>
      </c>
      <c r="P41" s="193">
        <f t="shared" si="5"/>
        <v>0</v>
      </c>
      <c r="AE41" s="210">
        <f t="shared" si="6"/>
        <v>0</v>
      </c>
    </row>
    <row r="42" spans="1:31" s="55" customFormat="1" ht="28.5" customHeight="1" x14ac:dyDescent="0.2">
      <c r="A42" s="113">
        <v>39</v>
      </c>
      <c r="B42" s="114"/>
      <c r="C42" s="115"/>
      <c r="D42" s="116"/>
      <c r="E42" s="117"/>
      <c r="F42" s="118"/>
      <c r="G42" s="119"/>
      <c r="H42" s="119"/>
      <c r="I42" s="171"/>
      <c r="J42" s="168">
        <f t="shared" si="0"/>
        <v>0</v>
      </c>
      <c r="K42" s="120">
        <f t="shared" si="7"/>
        <v>0</v>
      </c>
      <c r="L42" s="121">
        <f t="shared" si="2"/>
        <v>0</v>
      </c>
      <c r="M42" s="122">
        <f t="shared" si="3"/>
        <v>0</v>
      </c>
      <c r="N42" s="123"/>
      <c r="O42" s="154">
        <f t="shared" si="4"/>
        <v>0</v>
      </c>
      <c r="P42" s="193">
        <f t="shared" si="5"/>
        <v>0</v>
      </c>
      <c r="AE42" s="210">
        <f t="shared" si="6"/>
        <v>0</v>
      </c>
    </row>
    <row r="43" spans="1:31" s="55" customFormat="1" ht="28.5" customHeight="1" x14ac:dyDescent="0.2">
      <c r="A43" s="113">
        <v>40</v>
      </c>
      <c r="B43" s="114"/>
      <c r="C43" s="115"/>
      <c r="D43" s="116"/>
      <c r="E43" s="117"/>
      <c r="F43" s="118"/>
      <c r="G43" s="119"/>
      <c r="H43" s="119"/>
      <c r="I43" s="171"/>
      <c r="J43" s="168">
        <f t="shared" si="0"/>
        <v>0</v>
      </c>
      <c r="K43" s="120">
        <f t="shared" si="7"/>
        <v>0</v>
      </c>
      <c r="L43" s="121">
        <f t="shared" si="2"/>
        <v>0</v>
      </c>
      <c r="M43" s="122">
        <f t="shared" si="3"/>
        <v>0</v>
      </c>
      <c r="N43" s="123"/>
      <c r="O43" s="154">
        <f t="shared" si="4"/>
        <v>0</v>
      </c>
      <c r="P43" s="193">
        <f t="shared" si="5"/>
        <v>0</v>
      </c>
      <c r="AE43" s="210">
        <f t="shared" si="6"/>
        <v>0</v>
      </c>
    </row>
    <row r="44" spans="1:31" s="55" customFormat="1" ht="28.5" customHeight="1" x14ac:dyDescent="0.2">
      <c r="A44" s="113">
        <v>41</v>
      </c>
      <c r="B44" s="114"/>
      <c r="C44" s="115"/>
      <c r="D44" s="116"/>
      <c r="E44" s="117"/>
      <c r="F44" s="118"/>
      <c r="G44" s="119"/>
      <c r="H44" s="119"/>
      <c r="I44" s="171"/>
      <c r="J44" s="168">
        <f t="shared" si="0"/>
        <v>0</v>
      </c>
      <c r="K44" s="120">
        <f t="shared" si="7"/>
        <v>0</v>
      </c>
      <c r="L44" s="121">
        <f t="shared" si="2"/>
        <v>0</v>
      </c>
      <c r="M44" s="122">
        <f t="shared" si="3"/>
        <v>0</v>
      </c>
      <c r="N44" s="123"/>
      <c r="O44" s="154">
        <f t="shared" si="4"/>
        <v>0</v>
      </c>
      <c r="P44" s="193">
        <f t="shared" si="5"/>
        <v>0</v>
      </c>
      <c r="AE44" s="210">
        <f t="shared" si="6"/>
        <v>0</v>
      </c>
    </row>
    <row r="45" spans="1:31" s="55" customFormat="1" ht="28.5" customHeight="1" x14ac:dyDescent="0.2">
      <c r="A45" s="113">
        <v>42</v>
      </c>
      <c r="B45" s="114"/>
      <c r="C45" s="115"/>
      <c r="D45" s="116"/>
      <c r="E45" s="117"/>
      <c r="F45" s="118"/>
      <c r="G45" s="119"/>
      <c r="H45" s="119"/>
      <c r="I45" s="171"/>
      <c r="J45" s="168">
        <f t="shared" si="0"/>
        <v>0</v>
      </c>
      <c r="K45" s="120">
        <f t="shared" si="7"/>
        <v>0</v>
      </c>
      <c r="L45" s="121">
        <f t="shared" si="2"/>
        <v>0</v>
      </c>
      <c r="M45" s="122">
        <f t="shared" si="3"/>
        <v>0</v>
      </c>
      <c r="N45" s="123"/>
      <c r="O45" s="154">
        <f t="shared" si="4"/>
        <v>0</v>
      </c>
      <c r="P45" s="193">
        <f t="shared" si="5"/>
        <v>0</v>
      </c>
      <c r="AE45" s="210">
        <f t="shared" si="6"/>
        <v>0</v>
      </c>
    </row>
    <row r="46" spans="1:31" s="55" customFormat="1" ht="28.5" customHeight="1" x14ac:dyDescent="0.2">
      <c r="A46" s="113">
        <v>43</v>
      </c>
      <c r="B46" s="114"/>
      <c r="C46" s="115"/>
      <c r="D46" s="116"/>
      <c r="E46" s="117"/>
      <c r="F46" s="118"/>
      <c r="G46" s="119"/>
      <c r="H46" s="119"/>
      <c r="I46" s="171"/>
      <c r="J46" s="168">
        <f t="shared" si="0"/>
        <v>0</v>
      </c>
      <c r="K46" s="120">
        <f t="shared" si="7"/>
        <v>0</v>
      </c>
      <c r="L46" s="121">
        <f t="shared" si="2"/>
        <v>0</v>
      </c>
      <c r="M46" s="122">
        <f t="shared" si="3"/>
        <v>0</v>
      </c>
      <c r="N46" s="123"/>
      <c r="O46" s="154">
        <f t="shared" si="4"/>
        <v>0</v>
      </c>
      <c r="P46" s="193">
        <f t="shared" si="5"/>
        <v>0</v>
      </c>
      <c r="AE46" s="210">
        <f t="shared" si="6"/>
        <v>0</v>
      </c>
    </row>
    <row r="47" spans="1:31" s="55" customFormat="1" ht="28.5" customHeight="1" x14ac:dyDescent="0.2">
      <c r="A47" s="113">
        <v>44</v>
      </c>
      <c r="B47" s="114"/>
      <c r="C47" s="115"/>
      <c r="D47" s="116"/>
      <c r="E47" s="117"/>
      <c r="F47" s="118"/>
      <c r="G47" s="119"/>
      <c r="H47" s="119"/>
      <c r="I47" s="171"/>
      <c r="J47" s="168">
        <f t="shared" si="0"/>
        <v>0</v>
      </c>
      <c r="K47" s="120">
        <f t="shared" si="7"/>
        <v>0</v>
      </c>
      <c r="L47" s="121">
        <f t="shared" si="2"/>
        <v>0</v>
      </c>
      <c r="M47" s="122">
        <f t="shared" si="3"/>
        <v>0</v>
      </c>
      <c r="N47" s="123"/>
      <c r="O47" s="154">
        <f t="shared" si="4"/>
        <v>0</v>
      </c>
      <c r="P47" s="193">
        <f t="shared" si="5"/>
        <v>0</v>
      </c>
      <c r="AE47" s="210">
        <f t="shared" si="6"/>
        <v>0</v>
      </c>
    </row>
    <row r="48" spans="1:31" s="55" customFormat="1" ht="28.5" customHeight="1" x14ac:dyDescent="0.2">
      <c r="A48" s="113">
        <v>45</v>
      </c>
      <c r="B48" s="114"/>
      <c r="C48" s="115"/>
      <c r="D48" s="116"/>
      <c r="E48" s="117"/>
      <c r="F48" s="118"/>
      <c r="G48" s="119"/>
      <c r="H48" s="119"/>
      <c r="I48" s="171"/>
      <c r="J48" s="168">
        <f t="shared" si="0"/>
        <v>0</v>
      </c>
      <c r="K48" s="120">
        <f t="shared" si="7"/>
        <v>0</v>
      </c>
      <c r="L48" s="121">
        <f t="shared" si="2"/>
        <v>0</v>
      </c>
      <c r="M48" s="122">
        <f t="shared" si="3"/>
        <v>0</v>
      </c>
      <c r="N48" s="123"/>
      <c r="O48" s="154">
        <f t="shared" si="4"/>
        <v>0</v>
      </c>
      <c r="P48" s="193">
        <f t="shared" si="5"/>
        <v>0</v>
      </c>
      <c r="AE48" s="210">
        <f t="shared" si="6"/>
        <v>0</v>
      </c>
    </row>
    <row r="49" spans="1:31" s="55" customFormat="1" ht="28.5" customHeight="1" x14ac:dyDescent="0.2">
      <c r="A49" s="113">
        <v>46</v>
      </c>
      <c r="B49" s="114"/>
      <c r="C49" s="115"/>
      <c r="D49" s="116"/>
      <c r="E49" s="117"/>
      <c r="F49" s="118"/>
      <c r="G49" s="119"/>
      <c r="H49" s="119"/>
      <c r="I49" s="171"/>
      <c r="J49" s="168">
        <f t="shared" si="0"/>
        <v>0</v>
      </c>
      <c r="K49" s="120">
        <f t="shared" si="7"/>
        <v>0</v>
      </c>
      <c r="L49" s="121">
        <f t="shared" si="2"/>
        <v>0</v>
      </c>
      <c r="M49" s="122">
        <f t="shared" si="3"/>
        <v>0</v>
      </c>
      <c r="N49" s="123"/>
      <c r="O49" s="154">
        <f t="shared" si="4"/>
        <v>0</v>
      </c>
      <c r="P49" s="193">
        <f t="shared" si="5"/>
        <v>0</v>
      </c>
      <c r="AE49" s="210">
        <f t="shared" si="6"/>
        <v>0</v>
      </c>
    </row>
    <row r="50" spans="1:31" s="55" customFormat="1" ht="28.5" customHeight="1" x14ac:dyDescent="0.2">
      <c r="A50" s="113">
        <v>47</v>
      </c>
      <c r="B50" s="114"/>
      <c r="C50" s="115"/>
      <c r="D50" s="116"/>
      <c r="E50" s="117"/>
      <c r="F50" s="118"/>
      <c r="G50" s="119"/>
      <c r="H50" s="119"/>
      <c r="I50" s="171"/>
      <c r="J50" s="168">
        <f t="shared" si="0"/>
        <v>0</v>
      </c>
      <c r="K50" s="120">
        <f t="shared" si="7"/>
        <v>0</v>
      </c>
      <c r="L50" s="121">
        <f t="shared" si="2"/>
        <v>0</v>
      </c>
      <c r="M50" s="122">
        <f t="shared" si="3"/>
        <v>0</v>
      </c>
      <c r="N50" s="123"/>
      <c r="O50" s="154">
        <f t="shared" si="4"/>
        <v>0</v>
      </c>
      <c r="P50" s="193">
        <f t="shared" si="5"/>
        <v>0</v>
      </c>
      <c r="AE50" s="210">
        <f t="shared" si="6"/>
        <v>0</v>
      </c>
    </row>
    <row r="51" spans="1:31" s="55" customFormat="1" ht="28.5" customHeight="1" x14ac:dyDescent="0.2">
      <c r="A51" s="113">
        <v>48</v>
      </c>
      <c r="B51" s="114"/>
      <c r="C51" s="115"/>
      <c r="D51" s="116"/>
      <c r="E51" s="117"/>
      <c r="F51" s="118"/>
      <c r="G51" s="119"/>
      <c r="H51" s="119"/>
      <c r="I51" s="171"/>
      <c r="J51" s="168">
        <f t="shared" si="0"/>
        <v>0</v>
      </c>
      <c r="K51" s="120">
        <f t="shared" si="7"/>
        <v>0</v>
      </c>
      <c r="L51" s="121">
        <f t="shared" si="2"/>
        <v>0</v>
      </c>
      <c r="M51" s="122">
        <f t="shared" si="3"/>
        <v>0</v>
      </c>
      <c r="N51" s="123"/>
      <c r="O51" s="154">
        <f t="shared" si="4"/>
        <v>0</v>
      </c>
      <c r="P51" s="193">
        <f t="shared" si="5"/>
        <v>0</v>
      </c>
      <c r="AE51" s="210">
        <f t="shared" si="6"/>
        <v>0</v>
      </c>
    </row>
    <row r="52" spans="1:31" s="55" customFormat="1" ht="28.5" customHeight="1" x14ac:dyDescent="0.2">
      <c r="A52" s="113">
        <v>49</v>
      </c>
      <c r="B52" s="114"/>
      <c r="C52" s="115"/>
      <c r="D52" s="116"/>
      <c r="E52" s="117"/>
      <c r="F52" s="118"/>
      <c r="G52" s="119"/>
      <c r="H52" s="119"/>
      <c r="I52" s="171"/>
      <c r="J52" s="168">
        <f t="shared" si="0"/>
        <v>0</v>
      </c>
      <c r="K52" s="120">
        <f t="shared" si="7"/>
        <v>0</v>
      </c>
      <c r="L52" s="121">
        <f t="shared" si="2"/>
        <v>0</v>
      </c>
      <c r="M52" s="122">
        <f t="shared" si="3"/>
        <v>0</v>
      </c>
      <c r="N52" s="123"/>
      <c r="O52" s="154">
        <f t="shared" si="4"/>
        <v>0</v>
      </c>
      <c r="P52" s="193">
        <f t="shared" si="5"/>
        <v>0</v>
      </c>
      <c r="AE52" s="210">
        <f t="shared" si="6"/>
        <v>0</v>
      </c>
    </row>
    <row r="53" spans="1:31" s="55" customFormat="1" ht="28.5" customHeight="1" x14ac:dyDescent="0.2">
      <c r="A53" s="113">
        <v>50</v>
      </c>
      <c r="B53" s="114"/>
      <c r="C53" s="115"/>
      <c r="D53" s="116"/>
      <c r="E53" s="117"/>
      <c r="F53" s="118"/>
      <c r="G53" s="119"/>
      <c r="H53" s="119"/>
      <c r="I53" s="171"/>
      <c r="J53" s="168">
        <f t="shared" si="0"/>
        <v>0</v>
      </c>
      <c r="K53" s="120">
        <f t="shared" si="7"/>
        <v>0</v>
      </c>
      <c r="L53" s="121">
        <f t="shared" si="2"/>
        <v>0</v>
      </c>
      <c r="M53" s="122">
        <f t="shared" si="3"/>
        <v>0</v>
      </c>
      <c r="N53" s="123"/>
      <c r="O53" s="154">
        <f t="shared" si="4"/>
        <v>0</v>
      </c>
      <c r="P53" s="193">
        <f t="shared" si="5"/>
        <v>0</v>
      </c>
      <c r="AE53" s="210">
        <f t="shared" si="6"/>
        <v>0</v>
      </c>
    </row>
    <row r="54" spans="1:31" s="55" customFormat="1" ht="28.5" customHeight="1" x14ac:dyDescent="0.2">
      <c r="A54" s="113">
        <v>51</v>
      </c>
      <c r="B54" s="114"/>
      <c r="C54" s="115"/>
      <c r="D54" s="116"/>
      <c r="E54" s="117"/>
      <c r="F54" s="118"/>
      <c r="G54" s="119"/>
      <c r="H54" s="119"/>
      <c r="I54" s="171"/>
      <c r="J54" s="168">
        <f t="shared" si="0"/>
        <v>0</v>
      </c>
      <c r="K54" s="120">
        <f t="shared" si="7"/>
        <v>0</v>
      </c>
      <c r="L54" s="121">
        <f t="shared" si="2"/>
        <v>0</v>
      </c>
      <c r="M54" s="122">
        <f t="shared" si="3"/>
        <v>0</v>
      </c>
      <c r="N54" s="123"/>
      <c r="O54" s="154">
        <f t="shared" si="4"/>
        <v>0</v>
      </c>
      <c r="P54" s="193">
        <f t="shared" si="5"/>
        <v>0</v>
      </c>
      <c r="AE54" s="210">
        <f t="shared" si="6"/>
        <v>0</v>
      </c>
    </row>
    <row r="55" spans="1:31" s="55" customFormat="1" ht="28.5" customHeight="1" x14ac:dyDescent="0.2">
      <c r="A55" s="113">
        <v>52</v>
      </c>
      <c r="B55" s="114"/>
      <c r="C55" s="115"/>
      <c r="D55" s="116"/>
      <c r="E55" s="117"/>
      <c r="F55" s="118"/>
      <c r="G55" s="119"/>
      <c r="H55" s="119"/>
      <c r="I55" s="171"/>
      <c r="J55" s="168">
        <f t="shared" si="0"/>
        <v>0</v>
      </c>
      <c r="K55" s="120">
        <f t="shared" si="7"/>
        <v>0</v>
      </c>
      <c r="L55" s="121">
        <f t="shared" si="2"/>
        <v>0</v>
      </c>
      <c r="M55" s="122">
        <f t="shared" si="3"/>
        <v>0</v>
      </c>
      <c r="N55" s="123"/>
      <c r="O55" s="154">
        <f t="shared" si="4"/>
        <v>0</v>
      </c>
      <c r="P55" s="193">
        <f t="shared" si="5"/>
        <v>0</v>
      </c>
      <c r="AE55" s="210">
        <f t="shared" si="6"/>
        <v>0</v>
      </c>
    </row>
    <row r="56" spans="1:31" s="55" customFormat="1" ht="28.5" customHeight="1" x14ac:dyDescent="0.2">
      <c r="A56" s="113">
        <v>53</v>
      </c>
      <c r="B56" s="114"/>
      <c r="C56" s="115"/>
      <c r="D56" s="116"/>
      <c r="E56" s="117"/>
      <c r="F56" s="118"/>
      <c r="G56" s="119"/>
      <c r="H56" s="119"/>
      <c r="I56" s="171"/>
      <c r="J56" s="168">
        <f t="shared" si="0"/>
        <v>0</v>
      </c>
      <c r="K56" s="120">
        <f t="shared" si="7"/>
        <v>0</v>
      </c>
      <c r="L56" s="121">
        <f t="shared" si="2"/>
        <v>0</v>
      </c>
      <c r="M56" s="122">
        <f t="shared" si="3"/>
        <v>0</v>
      </c>
      <c r="N56" s="123"/>
      <c r="O56" s="154">
        <f t="shared" si="4"/>
        <v>0</v>
      </c>
      <c r="P56" s="193">
        <f t="shared" si="5"/>
        <v>0</v>
      </c>
      <c r="AE56" s="210">
        <f t="shared" si="6"/>
        <v>0</v>
      </c>
    </row>
    <row r="57" spans="1:31" s="55" customFormat="1" ht="28.5" customHeight="1" x14ac:dyDescent="0.2">
      <c r="A57" s="113">
        <v>54</v>
      </c>
      <c r="B57" s="114"/>
      <c r="C57" s="115"/>
      <c r="D57" s="116"/>
      <c r="E57" s="117"/>
      <c r="F57" s="118"/>
      <c r="G57" s="119"/>
      <c r="H57" s="119"/>
      <c r="I57" s="171"/>
      <c r="J57" s="168">
        <f t="shared" si="0"/>
        <v>0</v>
      </c>
      <c r="K57" s="120">
        <f t="shared" si="7"/>
        <v>0</v>
      </c>
      <c r="L57" s="121">
        <f t="shared" si="2"/>
        <v>0</v>
      </c>
      <c r="M57" s="122">
        <f t="shared" si="3"/>
        <v>0</v>
      </c>
      <c r="N57" s="123"/>
      <c r="O57" s="154">
        <f t="shared" si="4"/>
        <v>0</v>
      </c>
      <c r="P57" s="193">
        <f t="shared" si="5"/>
        <v>0</v>
      </c>
      <c r="AE57" s="210">
        <f t="shared" si="6"/>
        <v>0</v>
      </c>
    </row>
    <row r="58" spans="1:31" s="55" customFormat="1" ht="28.5" customHeight="1" x14ac:dyDescent="0.2">
      <c r="A58" s="113">
        <v>55</v>
      </c>
      <c r="B58" s="114"/>
      <c r="C58" s="115"/>
      <c r="D58" s="116"/>
      <c r="E58" s="117"/>
      <c r="F58" s="118"/>
      <c r="G58" s="119"/>
      <c r="H58" s="119"/>
      <c r="I58" s="171"/>
      <c r="J58" s="168">
        <f t="shared" si="0"/>
        <v>0</v>
      </c>
      <c r="K58" s="120">
        <f t="shared" si="7"/>
        <v>0</v>
      </c>
      <c r="L58" s="121">
        <f t="shared" si="2"/>
        <v>0</v>
      </c>
      <c r="M58" s="122">
        <f t="shared" si="3"/>
        <v>0</v>
      </c>
      <c r="N58" s="123"/>
      <c r="O58" s="154">
        <f t="shared" si="4"/>
        <v>0</v>
      </c>
      <c r="P58" s="193">
        <f t="shared" si="5"/>
        <v>0</v>
      </c>
      <c r="AE58" s="210">
        <f t="shared" si="6"/>
        <v>0</v>
      </c>
    </row>
    <row r="59" spans="1:31" s="55" customFormat="1" ht="28.5" customHeight="1" x14ac:dyDescent="0.2">
      <c r="A59" s="113">
        <v>56</v>
      </c>
      <c r="B59" s="114"/>
      <c r="C59" s="115"/>
      <c r="D59" s="116"/>
      <c r="E59" s="117"/>
      <c r="F59" s="118"/>
      <c r="G59" s="119"/>
      <c r="H59" s="119"/>
      <c r="I59" s="171"/>
      <c r="J59" s="168">
        <f t="shared" si="0"/>
        <v>0</v>
      </c>
      <c r="K59" s="120">
        <f t="shared" si="7"/>
        <v>0</v>
      </c>
      <c r="L59" s="121">
        <f t="shared" si="2"/>
        <v>0</v>
      </c>
      <c r="M59" s="122">
        <f t="shared" si="3"/>
        <v>0</v>
      </c>
      <c r="N59" s="123"/>
      <c r="O59" s="154">
        <f t="shared" si="4"/>
        <v>0</v>
      </c>
      <c r="P59" s="193">
        <f t="shared" si="5"/>
        <v>0</v>
      </c>
      <c r="AE59" s="210">
        <f t="shared" si="6"/>
        <v>0</v>
      </c>
    </row>
    <row r="60" spans="1:31" s="55" customFormat="1" ht="28.5" customHeight="1" x14ac:dyDescent="0.2">
      <c r="A60" s="113">
        <v>57</v>
      </c>
      <c r="B60" s="114"/>
      <c r="C60" s="115"/>
      <c r="D60" s="116"/>
      <c r="E60" s="117"/>
      <c r="F60" s="118"/>
      <c r="G60" s="119"/>
      <c r="H60" s="119"/>
      <c r="I60" s="171"/>
      <c r="J60" s="168">
        <f t="shared" si="0"/>
        <v>0</v>
      </c>
      <c r="K60" s="120">
        <f t="shared" si="7"/>
        <v>0</v>
      </c>
      <c r="L60" s="121">
        <f t="shared" si="2"/>
        <v>0</v>
      </c>
      <c r="M60" s="122">
        <f t="shared" si="3"/>
        <v>0</v>
      </c>
      <c r="N60" s="123"/>
      <c r="O60" s="154">
        <f t="shared" si="4"/>
        <v>0</v>
      </c>
      <c r="P60" s="193">
        <f t="shared" si="5"/>
        <v>0</v>
      </c>
      <c r="AE60" s="210">
        <f t="shared" si="6"/>
        <v>0</v>
      </c>
    </row>
    <row r="61" spans="1:31" s="55" customFormat="1" ht="28.5" customHeight="1" x14ac:dyDescent="0.2">
      <c r="A61" s="113">
        <v>58</v>
      </c>
      <c r="B61" s="114"/>
      <c r="C61" s="115"/>
      <c r="D61" s="116"/>
      <c r="E61" s="117"/>
      <c r="F61" s="118"/>
      <c r="G61" s="119"/>
      <c r="H61" s="119"/>
      <c r="I61" s="171"/>
      <c r="J61" s="168">
        <f t="shared" si="0"/>
        <v>0</v>
      </c>
      <c r="K61" s="120">
        <f t="shared" si="7"/>
        <v>0</v>
      </c>
      <c r="L61" s="121">
        <f t="shared" si="2"/>
        <v>0</v>
      </c>
      <c r="M61" s="122">
        <f t="shared" si="3"/>
        <v>0</v>
      </c>
      <c r="N61" s="123"/>
      <c r="O61" s="154">
        <f t="shared" si="4"/>
        <v>0</v>
      </c>
      <c r="P61" s="193">
        <f t="shared" si="5"/>
        <v>0</v>
      </c>
      <c r="AE61" s="210">
        <f t="shared" si="6"/>
        <v>0</v>
      </c>
    </row>
    <row r="62" spans="1:31" s="55" customFormat="1" ht="28.5" customHeight="1" x14ac:dyDescent="0.2">
      <c r="A62" s="113">
        <v>59</v>
      </c>
      <c r="B62" s="114"/>
      <c r="C62" s="115"/>
      <c r="D62" s="116"/>
      <c r="E62" s="117"/>
      <c r="F62" s="118"/>
      <c r="G62" s="119"/>
      <c r="H62" s="119"/>
      <c r="I62" s="171"/>
      <c r="J62" s="168">
        <f t="shared" si="0"/>
        <v>0</v>
      </c>
      <c r="K62" s="120">
        <f t="shared" si="7"/>
        <v>0</v>
      </c>
      <c r="L62" s="121">
        <f t="shared" si="2"/>
        <v>0</v>
      </c>
      <c r="M62" s="122">
        <f t="shared" si="3"/>
        <v>0</v>
      </c>
      <c r="N62" s="123"/>
      <c r="O62" s="154">
        <f t="shared" si="4"/>
        <v>0</v>
      </c>
      <c r="P62" s="193">
        <f t="shared" si="5"/>
        <v>0</v>
      </c>
      <c r="AE62" s="210">
        <f t="shared" si="6"/>
        <v>0</v>
      </c>
    </row>
    <row r="63" spans="1:31" s="55" customFormat="1" ht="28.5" customHeight="1" x14ac:dyDescent="0.2">
      <c r="A63" s="113">
        <v>60</v>
      </c>
      <c r="B63" s="114"/>
      <c r="C63" s="115"/>
      <c r="D63" s="116"/>
      <c r="E63" s="117"/>
      <c r="F63" s="118"/>
      <c r="G63" s="119"/>
      <c r="H63" s="119"/>
      <c r="I63" s="171"/>
      <c r="J63" s="168">
        <f t="shared" si="0"/>
        <v>0</v>
      </c>
      <c r="K63" s="120">
        <f t="shared" si="7"/>
        <v>0</v>
      </c>
      <c r="L63" s="121">
        <f t="shared" si="2"/>
        <v>0</v>
      </c>
      <c r="M63" s="122">
        <f t="shared" si="3"/>
        <v>0</v>
      </c>
      <c r="N63" s="123"/>
      <c r="O63" s="154">
        <f t="shared" si="4"/>
        <v>0</v>
      </c>
      <c r="P63" s="193">
        <f t="shared" si="5"/>
        <v>0</v>
      </c>
      <c r="AE63" s="210">
        <f t="shared" si="6"/>
        <v>0</v>
      </c>
    </row>
    <row r="64" spans="1:31" s="55" customFormat="1" ht="28.5" customHeight="1" x14ac:dyDescent="0.2">
      <c r="A64" s="113">
        <v>61</v>
      </c>
      <c r="B64" s="114"/>
      <c r="C64" s="115"/>
      <c r="D64" s="116"/>
      <c r="E64" s="117"/>
      <c r="F64" s="118"/>
      <c r="G64" s="119"/>
      <c r="H64" s="119"/>
      <c r="I64" s="171"/>
      <c r="J64" s="168">
        <f t="shared" si="0"/>
        <v>0</v>
      </c>
      <c r="K64" s="120">
        <f t="shared" si="7"/>
        <v>0</v>
      </c>
      <c r="L64" s="121">
        <f t="shared" si="2"/>
        <v>0</v>
      </c>
      <c r="M64" s="122">
        <f t="shared" si="3"/>
        <v>0</v>
      </c>
      <c r="N64" s="123"/>
      <c r="O64" s="154">
        <f t="shared" si="4"/>
        <v>0</v>
      </c>
      <c r="P64" s="193">
        <f t="shared" si="5"/>
        <v>0</v>
      </c>
      <c r="AE64" s="210">
        <f t="shared" si="6"/>
        <v>0</v>
      </c>
    </row>
    <row r="65" spans="1:31" s="55" customFormat="1" ht="28.5" customHeight="1" x14ac:dyDescent="0.2">
      <c r="A65" s="113">
        <v>62</v>
      </c>
      <c r="B65" s="114"/>
      <c r="C65" s="115"/>
      <c r="D65" s="116"/>
      <c r="E65" s="117"/>
      <c r="F65" s="118"/>
      <c r="G65" s="119"/>
      <c r="H65" s="119"/>
      <c r="I65" s="171"/>
      <c r="J65" s="168">
        <f t="shared" si="0"/>
        <v>0</v>
      </c>
      <c r="K65" s="120">
        <f t="shared" si="7"/>
        <v>0</v>
      </c>
      <c r="L65" s="121">
        <f t="shared" si="2"/>
        <v>0</v>
      </c>
      <c r="M65" s="122">
        <f t="shared" si="3"/>
        <v>0</v>
      </c>
      <c r="N65" s="123"/>
      <c r="O65" s="154">
        <f t="shared" si="4"/>
        <v>0</v>
      </c>
      <c r="P65" s="193">
        <f t="shared" si="5"/>
        <v>0</v>
      </c>
      <c r="AE65" s="210">
        <f t="shared" si="6"/>
        <v>0</v>
      </c>
    </row>
    <row r="66" spans="1:31" s="55" customFormat="1" ht="28.5" customHeight="1" x14ac:dyDescent="0.2">
      <c r="A66" s="113">
        <v>63</v>
      </c>
      <c r="B66" s="114"/>
      <c r="C66" s="115"/>
      <c r="D66" s="116"/>
      <c r="E66" s="117"/>
      <c r="F66" s="118"/>
      <c r="G66" s="119"/>
      <c r="H66" s="119"/>
      <c r="I66" s="171"/>
      <c r="J66" s="168">
        <f t="shared" si="0"/>
        <v>0</v>
      </c>
      <c r="K66" s="120">
        <f t="shared" si="7"/>
        <v>0</v>
      </c>
      <c r="L66" s="121">
        <f t="shared" si="2"/>
        <v>0</v>
      </c>
      <c r="M66" s="122">
        <f t="shared" si="3"/>
        <v>0</v>
      </c>
      <c r="N66" s="123"/>
      <c r="O66" s="154">
        <f t="shared" si="4"/>
        <v>0</v>
      </c>
      <c r="P66" s="193">
        <f t="shared" si="5"/>
        <v>0</v>
      </c>
      <c r="AE66" s="210">
        <f t="shared" si="6"/>
        <v>0</v>
      </c>
    </row>
    <row r="67" spans="1:31" s="55" customFormat="1" ht="28.5" customHeight="1" x14ac:dyDescent="0.2">
      <c r="A67" s="113">
        <v>64</v>
      </c>
      <c r="B67" s="114"/>
      <c r="C67" s="115"/>
      <c r="D67" s="116"/>
      <c r="E67" s="117"/>
      <c r="F67" s="118"/>
      <c r="G67" s="119"/>
      <c r="H67" s="119"/>
      <c r="I67" s="171"/>
      <c r="J67" s="168">
        <f t="shared" si="0"/>
        <v>0</v>
      </c>
      <c r="K67" s="120">
        <f t="shared" si="7"/>
        <v>0</v>
      </c>
      <c r="L67" s="121">
        <f t="shared" si="2"/>
        <v>0</v>
      </c>
      <c r="M67" s="122">
        <f t="shared" si="3"/>
        <v>0</v>
      </c>
      <c r="N67" s="123"/>
      <c r="O67" s="154">
        <f t="shared" si="4"/>
        <v>0</v>
      </c>
      <c r="P67" s="193">
        <f t="shared" si="5"/>
        <v>0</v>
      </c>
      <c r="AE67" s="210">
        <f t="shared" si="6"/>
        <v>0</v>
      </c>
    </row>
    <row r="68" spans="1:31" s="55" customFormat="1" ht="28.5" customHeight="1" x14ac:dyDescent="0.2">
      <c r="A68" s="113">
        <v>65</v>
      </c>
      <c r="B68" s="114"/>
      <c r="C68" s="115"/>
      <c r="D68" s="116"/>
      <c r="E68" s="117"/>
      <c r="F68" s="118"/>
      <c r="G68" s="119"/>
      <c r="H68" s="119"/>
      <c r="I68" s="171"/>
      <c r="J68" s="168">
        <f t="shared" si="0"/>
        <v>0</v>
      </c>
      <c r="K68" s="120">
        <f t="shared" si="7"/>
        <v>0</v>
      </c>
      <c r="L68" s="121">
        <f t="shared" si="2"/>
        <v>0</v>
      </c>
      <c r="M68" s="122">
        <f t="shared" si="3"/>
        <v>0</v>
      </c>
      <c r="N68" s="123"/>
      <c r="O68" s="154">
        <f t="shared" si="4"/>
        <v>0</v>
      </c>
      <c r="P68" s="193">
        <f t="shared" ref="P68:P131" si="8">(E68+F68)*L68*M68</f>
        <v>0</v>
      </c>
      <c r="AE68" s="210">
        <f t="shared" si="6"/>
        <v>0</v>
      </c>
    </row>
    <row r="69" spans="1:31" s="55" customFormat="1" ht="28.5" customHeight="1" x14ac:dyDescent="0.2">
      <c r="A69" s="113">
        <v>66</v>
      </c>
      <c r="B69" s="114"/>
      <c r="C69" s="115"/>
      <c r="D69" s="116"/>
      <c r="E69" s="117"/>
      <c r="F69" s="118"/>
      <c r="G69" s="119"/>
      <c r="H69" s="119"/>
      <c r="I69" s="171"/>
      <c r="J69" s="168">
        <f t="shared" ref="J69:J132" si="9">I69*H69*G69/12</f>
        <v>0</v>
      </c>
      <c r="K69" s="120">
        <f t="shared" ref="K69:K132" si="10">(E69+F69)*H69*I69</f>
        <v>0</v>
      </c>
      <c r="L69" s="121">
        <f t="shared" ref="L69:L132" si="11">H69</f>
        <v>0</v>
      </c>
      <c r="M69" s="122">
        <f t="shared" ref="M69:M132" si="12">I69</f>
        <v>0</v>
      </c>
      <c r="N69" s="123"/>
      <c r="O69" s="154">
        <f t="shared" ref="O69:O132" si="13">G69*L69*M69/12</f>
        <v>0</v>
      </c>
      <c r="P69" s="193">
        <f t="shared" si="8"/>
        <v>0</v>
      </c>
      <c r="AE69" s="210">
        <f t="shared" ref="AE69:AE132" si="14">+F69+G69</f>
        <v>0</v>
      </c>
    </row>
    <row r="70" spans="1:31" s="55" customFormat="1" ht="28.5" customHeight="1" x14ac:dyDescent="0.2">
      <c r="A70" s="113">
        <v>67</v>
      </c>
      <c r="B70" s="114"/>
      <c r="C70" s="115"/>
      <c r="D70" s="116"/>
      <c r="E70" s="117"/>
      <c r="F70" s="118"/>
      <c r="G70" s="119"/>
      <c r="H70" s="119"/>
      <c r="I70" s="171"/>
      <c r="J70" s="168">
        <f t="shared" si="9"/>
        <v>0</v>
      </c>
      <c r="K70" s="120">
        <f t="shared" si="10"/>
        <v>0</v>
      </c>
      <c r="L70" s="121">
        <f t="shared" si="11"/>
        <v>0</v>
      </c>
      <c r="M70" s="122">
        <f t="shared" si="12"/>
        <v>0</v>
      </c>
      <c r="N70" s="123"/>
      <c r="O70" s="154">
        <f t="shared" si="13"/>
        <v>0</v>
      </c>
      <c r="P70" s="193">
        <f t="shared" si="8"/>
        <v>0</v>
      </c>
      <c r="AE70" s="210">
        <f t="shared" si="14"/>
        <v>0</v>
      </c>
    </row>
    <row r="71" spans="1:31" s="55" customFormat="1" ht="28.5" customHeight="1" x14ac:dyDescent="0.2">
      <c r="A71" s="113">
        <v>68</v>
      </c>
      <c r="B71" s="114"/>
      <c r="C71" s="115"/>
      <c r="D71" s="116"/>
      <c r="E71" s="117"/>
      <c r="F71" s="118"/>
      <c r="G71" s="119"/>
      <c r="H71" s="119"/>
      <c r="I71" s="171"/>
      <c r="J71" s="168">
        <f t="shared" si="9"/>
        <v>0</v>
      </c>
      <c r="K71" s="120">
        <f t="shared" si="10"/>
        <v>0</v>
      </c>
      <c r="L71" s="121">
        <f t="shared" si="11"/>
        <v>0</v>
      </c>
      <c r="M71" s="122">
        <f t="shared" si="12"/>
        <v>0</v>
      </c>
      <c r="N71" s="123"/>
      <c r="O71" s="154">
        <f t="shared" si="13"/>
        <v>0</v>
      </c>
      <c r="P71" s="193">
        <f t="shared" si="8"/>
        <v>0</v>
      </c>
      <c r="AE71" s="210">
        <f t="shared" si="14"/>
        <v>0</v>
      </c>
    </row>
    <row r="72" spans="1:31" s="55" customFormat="1" ht="28.5" customHeight="1" x14ac:dyDescent="0.2">
      <c r="A72" s="113">
        <v>69</v>
      </c>
      <c r="B72" s="114"/>
      <c r="C72" s="115"/>
      <c r="D72" s="116"/>
      <c r="E72" s="117"/>
      <c r="F72" s="118"/>
      <c r="G72" s="119"/>
      <c r="H72" s="119"/>
      <c r="I72" s="171"/>
      <c r="J72" s="168">
        <f t="shared" si="9"/>
        <v>0</v>
      </c>
      <c r="K72" s="120">
        <f t="shared" si="10"/>
        <v>0</v>
      </c>
      <c r="L72" s="121">
        <f t="shared" si="11"/>
        <v>0</v>
      </c>
      <c r="M72" s="122">
        <f t="shared" si="12"/>
        <v>0</v>
      </c>
      <c r="N72" s="123"/>
      <c r="O72" s="154">
        <f t="shared" si="13"/>
        <v>0</v>
      </c>
      <c r="P72" s="193">
        <f t="shared" si="8"/>
        <v>0</v>
      </c>
      <c r="AE72" s="210">
        <f t="shared" si="14"/>
        <v>0</v>
      </c>
    </row>
    <row r="73" spans="1:31" s="55" customFormat="1" ht="28.5" customHeight="1" x14ac:dyDescent="0.2">
      <c r="A73" s="113">
        <v>70</v>
      </c>
      <c r="B73" s="114"/>
      <c r="C73" s="115"/>
      <c r="D73" s="116"/>
      <c r="E73" s="117"/>
      <c r="F73" s="118"/>
      <c r="G73" s="119"/>
      <c r="H73" s="119"/>
      <c r="I73" s="171"/>
      <c r="J73" s="168">
        <f t="shared" si="9"/>
        <v>0</v>
      </c>
      <c r="K73" s="120">
        <f t="shared" si="10"/>
        <v>0</v>
      </c>
      <c r="L73" s="121">
        <f t="shared" si="11"/>
        <v>0</v>
      </c>
      <c r="M73" s="122">
        <f t="shared" si="12"/>
        <v>0</v>
      </c>
      <c r="N73" s="123"/>
      <c r="O73" s="154">
        <f t="shared" si="13"/>
        <v>0</v>
      </c>
      <c r="P73" s="193">
        <f t="shared" si="8"/>
        <v>0</v>
      </c>
      <c r="AE73" s="210">
        <f t="shared" si="14"/>
        <v>0</v>
      </c>
    </row>
    <row r="74" spans="1:31" s="55" customFormat="1" ht="28.5" customHeight="1" x14ac:dyDescent="0.2">
      <c r="A74" s="113">
        <v>71</v>
      </c>
      <c r="B74" s="114"/>
      <c r="C74" s="115"/>
      <c r="D74" s="116"/>
      <c r="E74" s="117"/>
      <c r="F74" s="118"/>
      <c r="G74" s="119"/>
      <c r="H74" s="119"/>
      <c r="I74" s="171"/>
      <c r="J74" s="168">
        <f t="shared" si="9"/>
        <v>0</v>
      </c>
      <c r="K74" s="120">
        <f t="shared" si="10"/>
        <v>0</v>
      </c>
      <c r="L74" s="121">
        <f t="shared" si="11"/>
        <v>0</v>
      </c>
      <c r="M74" s="122">
        <f t="shared" si="12"/>
        <v>0</v>
      </c>
      <c r="N74" s="123"/>
      <c r="O74" s="154">
        <f t="shared" si="13"/>
        <v>0</v>
      </c>
      <c r="P74" s="193">
        <f t="shared" si="8"/>
        <v>0</v>
      </c>
      <c r="AE74" s="210">
        <f t="shared" si="14"/>
        <v>0</v>
      </c>
    </row>
    <row r="75" spans="1:31" s="55" customFormat="1" ht="28.5" customHeight="1" x14ac:dyDescent="0.2">
      <c r="A75" s="113">
        <v>72</v>
      </c>
      <c r="B75" s="114"/>
      <c r="C75" s="115"/>
      <c r="D75" s="116"/>
      <c r="E75" s="117"/>
      <c r="F75" s="118"/>
      <c r="G75" s="119"/>
      <c r="H75" s="119"/>
      <c r="I75" s="171"/>
      <c r="J75" s="168">
        <f t="shared" si="9"/>
        <v>0</v>
      </c>
      <c r="K75" s="120">
        <f t="shared" si="10"/>
        <v>0</v>
      </c>
      <c r="L75" s="121">
        <f t="shared" si="11"/>
        <v>0</v>
      </c>
      <c r="M75" s="122">
        <f t="shared" si="12"/>
        <v>0</v>
      </c>
      <c r="N75" s="123"/>
      <c r="O75" s="154">
        <f t="shared" si="13"/>
        <v>0</v>
      </c>
      <c r="P75" s="193">
        <f t="shared" si="8"/>
        <v>0</v>
      </c>
      <c r="AE75" s="210">
        <f t="shared" si="14"/>
        <v>0</v>
      </c>
    </row>
    <row r="76" spans="1:31" s="55" customFormat="1" ht="28.5" customHeight="1" x14ac:dyDescent="0.2">
      <c r="A76" s="113">
        <v>73</v>
      </c>
      <c r="B76" s="114"/>
      <c r="C76" s="115"/>
      <c r="D76" s="116"/>
      <c r="E76" s="117"/>
      <c r="F76" s="118"/>
      <c r="G76" s="119"/>
      <c r="H76" s="119"/>
      <c r="I76" s="171"/>
      <c r="J76" s="168">
        <f t="shared" si="9"/>
        <v>0</v>
      </c>
      <c r="K76" s="120">
        <f t="shared" si="10"/>
        <v>0</v>
      </c>
      <c r="L76" s="121">
        <f t="shared" si="11"/>
        <v>0</v>
      </c>
      <c r="M76" s="122">
        <f t="shared" si="12"/>
        <v>0</v>
      </c>
      <c r="N76" s="123"/>
      <c r="O76" s="154">
        <f t="shared" si="13"/>
        <v>0</v>
      </c>
      <c r="P76" s="193">
        <f t="shared" si="8"/>
        <v>0</v>
      </c>
      <c r="AE76" s="210">
        <f t="shared" si="14"/>
        <v>0</v>
      </c>
    </row>
    <row r="77" spans="1:31" s="55" customFormat="1" ht="28.5" customHeight="1" x14ac:dyDescent="0.2">
      <c r="A77" s="113">
        <v>74</v>
      </c>
      <c r="B77" s="114"/>
      <c r="C77" s="115"/>
      <c r="D77" s="116"/>
      <c r="E77" s="117"/>
      <c r="F77" s="118"/>
      <c r="G77" s="119"/>
      <c r="H77" s="119"/>
      <c r="I77" s="171"/>
      <c r="J77" s="168">
        <f t="shared" si="9"/>
        <v>0</v>
      </c>
      <c r="K77" s="120">
        <f t="shared" si="10"/>
        <v>0</v>
      </c>
      <c r="L77" s="121">
        <f t="shared" si="11"/>
        <v>0</v>
      </c>
      <c r="M77" s="122">
        <f t="shared" si="12"/>
        <v>0</v>
      </c>
      <c r="N77" s="123"/>
      <c r="O77" s="154">
        <f t="shared" si="13"/>
        <v>0</v>
      </c>
      <c r="P77" s="193">
        <f t="shared" si="8"/>
        <v>0</v>
      </c>
      <c r="AE77" s="210">
        <f t="shared" si="14"/>
        <v>0</v>
      </c>
    </row>
    <row r="78" spans="1:31" s="55" customFormat="1" ht="28.5" customHeight="1" x14ac:dyDescent="0.2">
      <c r="A78" s="113">
        <v>75</v>
      </c>
      <c r="B78" s="114"/>
      <c r="C78" s="115"/>
      <c r="D78" s="116"/>
      <c r="E78" s="117"/>
      <c r="F78" s="118"/>
      <c r="G78" s="119"/>
      <c r="H78" s="119"/>
      <c r="I78" s="171"/>
      <c r="J78" s="168">
        <f t="shared" si="9"/>
        <v>0</v>
      </c>
      <c r="K78" s="120">
        <f t="shared" si="10"/>
        <v>0</v>
      </c>
      <c r="L78" s="121">
        <f t="shared" si="11"/>
        <v>0</v>
      </c>
      <c r="M78" s="122">
        <f t="shared" si="12"/>
        <v>0</v>
      </c>
      <c r="N78" s="123"/>
      <c r="O78" s="154">
        <f t="shared" si="13"/>
        <v>0</v>
      </c>
      <c r="P78" s="193">
        <f t="shared" si="8"/>
        <v>0</v>
      </c>
      <c r="AE78" s="210">
        <f t="shared" si="14"/>
        <v>0</v>
      </c>
    </row>
    <row r="79" spans="1:31" s="55" customFormat="1" ht="28.5" customHeight="1" x14ac:dyDescent="0.2">
      <c r="A79" s="113">
        <v>76</v>
      </c>
      <c r="B79" s="114"/>
      <c r="C79" s="115"/>
      <c r="D79" s="116"/>
      <c r="E79" s="117"/>
      <c r="F79" s="118"/>
      <c r="G79" s="119"/>
      <c r="H79" s="119"/>
      <c r="I79" s="171"/>
      <c r="J79" s="168">
        <f t="shared" si="9"/>
        <v>0</v>
      </c>
      <c r="K79" s="120">
        <f t="shared" si="10"/>
        <v>0</v>
      </c>
      <c r="L79" s="121">
        <f t="shared" si="11"/>
        <v>0</v>
      </c>
      <c r="M79" s="122">
        <f t="shared" si="12"/>
        <v>0</v>
      </c>
      <c r="N79" s="123"/>
      <c r="O79" s="154">
        <f t="shared" si="13"/>
        <v>0</v>
      </c>
      <c r="P79" s="193">
        <f t="shared" si="8"/>
        <v>0</v>
      </c>
      <c r="AE79" s="210">
        <f t="shared" si="14"/>
        <v>0</v>
      </c>
    </row>
    <row r="80" spans="1:31" s="55" customFormat="1" ht="28.5" customHeight="1" x14ac:dyDescent="0.2">
      <c r="A80" s="113">
        <v>77</v>
      </c>
      <c r="B80" s="114"/>
      <c r="C80" s="115"/>
      <c r="D80" s="116"/>
      <c r="E80" s="117"/>
      <c r="F80" s="118"/>
      <c r="G80" s="119"/>
      <c r="H80" s="119"/>
      <c r="I80" s="171"/>
      <c r="J80" s="168">
        <f t="shared" si="9"/>
        <v>0</v>
      </c>
      <c r="K80" s="120">
        <f t="shared" si="10"/>
        <v>0</v>
      </c>
      <c r="L80" s="121">
        <f t="shared" si="11"/>
        <v>0</v>
      </c>
      <c r="M80" s="122">
        <f t="shared" si="12"/>
        <v>0</v>
      </c>
      <c r="N80" s="123"/>
      <c r="O80" s="154">
        <f t="shared" si="13"/>
        <v>0</v>
      </c>
      <c r="P80" s="193">
        <f t="shared" si="8"/>
        <v>0</v>
      </c>
      <c r="AE80" s="210">
        <f t="shared" si="14"/>
        <v>0</v>
      </c>
    </row>
    <row r="81" spans="1:31" s="55" customFormat="1" ht="28.5" customHeight="1" x14ac:dyDescent="0.2">
      <c r="A81" s="113">
        <v>78</v>
      </c>
      <c r="B81" s="114"/>
      <c r="C81" s="115"/>
      <c r="D81" s="116"/>
      <c r="E81" s="117"/>
      <c r="F81" s="118"/>
      <c r="G81" s="119"/>
      <c r="H81" s="119"/>
      <c r="I81" s="171"/>
      <c r="J81" s="168">
        <f t="shared" si="9"/>
        <v>0</v>
      </c>
      <c r="K81" s="120">
        <f t="shared" si="10"/>
        <v>0</v>
      </c>
      <c r="L81" s="121">
        <f t="shared" si="11"/>
        <v>0</v>
      </c>
      <c r="M81" s="122">
        <f t="shared" si="12"/>
        <v>0</v>
      </c>
      <c r="N81" s="123"/>
      <c r="O81" s="154">
        <f t="shared" si="13"/>
        <v>0</v>
      </c>
      <c r="P81" s="193">
        <f t="shared" si="8"/>
        <v>0</v>
      </c>
      <c r="AE81" s="210">
        <f t="shared" si="14"/>
        <v>0</v>
      </c>
    </row>
    <row r="82" spans="1:31" s="55" customFormat="1" ht="28.5" customHeight="1" x14ac:dyDescent="0.2">
      <c r="A82" s="113">
        <v>79</v>
      </c>
      <c r="B82" s="114"/>
      <c r="C82" s="115"/>
      <c r="D82" s="116"/>
      <c r="E82" s="117"/>
      <c r="F82" s="118"/>
      <c r="G82" s="119"/>
      <c r="H82" s="119"/>
      <c r="I82" s="171"/>
      <c r="J82" s="168">
        <f t="shared" si="9"/>
        <v>0</v>
      </c>
      <c r="K82" s="120">
        <f t="shared" si="10"/>
        <v>0</v>
      </c>
      <c r="L82" s="121">
        <f t="shared" si="11"/>
        <v>0</v>
      </c>
      <c r="M82" s="122">
        <f t="shared" si="12"/>
        <v>0</v>
      </c>
      <c r="N82" s="123"/>
      <c r="O82" s="154">
        <f t="shared" si="13"/>
        <v>0</v>
      </c>
      <c r="P82" s="193">
        <f t="shared" si="8"/>
        <v>0</v>
      </c>
      <c r="AE82" s="210">
        <f t="shared" si="14"/>
        <v>0</v>
      </c>
    </row>
    <row r="83" spans="1:31" s="55" customFormat="1" ht="28.5" customHeight="1" x14ac:dyDescent="0.2">
      <c r="A83" s="113">
        <v>80</v>
      </c>
      <c r="B83" s="114"/>
      <c r="C83" s="115"/>
      <c r="D83" s="116"/>
      <c r="E83" s="117"/>
      <c r="F83" s="118"/>
      <c r="G83" s="119"/>
      <c r="H83" s="119"/>
      <c r="I83" s="171"/>
      <c r="J83" s="168">
        <f t="shared" si="9"/>
        <v>0</v>
      </c>
      <c r="K83" s="120">
        <f t="shared" si="10"/>
        <v>0</v>
      </c>
      <c r="L83" s="121">
        <f t="shared" si="11"/>
        <v>0</v>
      </c>
      <c r="M83" s="122">
        <f t="shared" si="12"/>
        <v>0</v>
      </c>
      <c r="N83" s="123"/>
      <c r="O83" s="154">
        <f t="shared" si="13"/>
        <v>0</v>
      </c>
      <c r="P83" s="193">
        <f t="shared" si="8"/>
        <v>0</v>
      </c>
      <c r="AE83" s="210">
        <f t="shared" si="14"/>
        <v>0</v>
      </c>
    </row>
    <row r="84" spans="1:31" s="55" customFormat="1" ht="28.5" customHeight="1" x14ac:dyDescent="0.2">
      <c r="A84" s="113">
        <v>81</v>
      </c>
      <c r="B84" s="114"/>
      <c r="C84" s="115"/>
      <c r="D84" s="116"/>
      <c r="E84" s="117"/>
      <c r="F84" s="118"/>
      <c r="G84" s="119"/>
      <c r="H84" s="119"/>
      <c r="I84" s="171"/>
      <c r="J84" s="168">
        <f t="shared" si="9"/>
        <v>0</v>
      </c>
      <c r="K84" s="120">
        <f t="shared" si="10"/>
        <v>0</v>
      </c>
      <c r="L84" s="121">
        <f t="shared" si="11"/>
        <v>0</v>
      </c>
      <c r="M84" s="122">
        <f t="shared" si="12"/>
        <v>0</v>
      </c>
      <c r="N84" s="123"/>
      <c r="O84" s="154">
        <f t="shared" si="13"/>
        <v>0</v>
      </c>
      <c r="P84" s="193">
        <f t="shared" si="8"/>
        <v>0</v>
      </c>
      <c r="AE84" s="210">
        <f t="shared" si="14"/>
        <v>0</v>
      </c>
    </row>
    <row r="85" spans="1:31" s="55" customFormat="1" ht="28.5" customHeight="1" x14ac:dyDescent="0.2">
      <c r="A85" s="113">
        <v>82</v>
      </c>
      <c r="B85" s="114"/>
      <c r="C85" s="115"/>
      <c r="D85" s="116"/>
      <c r="E85" s="117"/>
      <c r="F85" s="118"/>
      <c r="G85" s="119"/>
      <c r="H85" s="119"/>
      <c r="I85" s="171"/>
      <c r="J85" s="168">
        <f t="shared" si="9"/>
        <v>0</v>
      </c>
      <c r="K85" s="120">
        <f t="shared" si="10"/>
        <v>0</v>
      </c>
      <c r="L85" s="121">
        <f t="shared" si="11"/>
        <v>0</v>
      </c>
      <c r="M85" s="122">
        <f t="shared" si="12"/>
        <v>0</v>
      </c>
      <c r="N85" s="123"/>
      <c r="O85" s="154">
        <f t="shared" si="13"/>
        <v>0</v>
      </c>
      <c r="P85" s="193">
        <f t="shared" si="8"/>
        <v>0</v>
      </c>
      <c r="AE85" s="210">
        <f t="shared" si="14"/>
        <v>0</v>
      </c>
    </row>
    <row r="86" spans="1:31" s="55" customFormat="1" ht="28.5" customHeight="1" x14ac:dyDescent="0.2">
      <c r="A86" s="113">
        <v>83</v>
      </c>
      <c r="B86" s="114"/>
      <c r="C86" s="115"/>
      <c r="D86" s="116"/>
      <c r="E86" s="117"/>
      <c r="F86" s="118"/>
      <c r="G86" s="119"/>
      <c r="H86" s="119"/>
      <c r="I86" s="171"/>
      <c r="J86" s="168">
        <f t="shared" si="9"/>
        <v>0</v>
      </c>
      <c r="K86" s="120">
        <f t="shared" si="10"/>
        <v>0</v>
      </c>
      <c r="L86" s="121">
        <f t="shared" si="11"/>
        <v>0</v>
      </c>
      <c r="M86" s="122">
        <f t="shared" si="12"/>
        <v>0</v>
      </c>
      <c r="N86" s="123"/>
      <c r="O86" s="154">
        <f t="shared" si="13"/>
        <v>0</v>
      </c>
      <c r="P86" s="193">
        <f t="shared" si="8"/>
        <v>0</v>
      </c>
      <c r="AE86" s="210">
        <f t="shared" si="14"/>
        <v>0</v>
      </c>
    </row>
    <row r="87" spans="1:31" s="55" customFormat="1" ht="28.5" customHeight="1" x14ac:dyDescent="0.2">
      <c r="A87" s="113">
        <v>84</v>
      </c>
      <c r="B87" s="114"/>
      <c r="C87" s="115"/>
      <c r="D87" s="116"/>
      <c r="E87" s="117"/>
      <c r="F87" s="118"/>
      <c r="G87" s="119"/>
      <c r="H87" s="119"/>
      <c r="I87" s="171"/>
      <c r="J87" s="168">
        <f t="shared" si="9"/>
        <v>0</v>
      </c>
      <c r="K87" s="120">
        <f t="shared" si="10"/>
        <v>0</v>
      </c>
      <c r="L87" s="121">
        <f t="shared" si="11"/>
        <v>0</v>
      </c>
      <c r="M87" s="122">
        <f t="shared" si="12"/>
        <v>0</v>
      </c>
      <c r="N87" s="123"/>
      <c r="O87" s="154">
        <f t="shared" si="13"/>
        <v>0</v>
      </c>
      <c r="P87" s="193">
        <f t="shared" si="8"/>
        <v>0</v>
      </c>
      <c r="AE87" s="210">
        <f t="shared" si="14"/>
        <v>0</v>
      </c>
    </row>
    <row r="88" spans="1:31" s="55" customFormat="1" ht="28.5" customHeight="1" x14ac:dyDescent="0.2">
      <c r="A88" s="113">
        <v>85</v>
      </c>
      <c r="B88" s="114"/>
      <c r="C88" s="115"/>
      <c r="D88" s="116"/>
      <c r="E88" s="117"/>
      <c r="F88" s="118"/>
      <c r="G88" s="119"/>
      <c r="H88" s="119"/>
      <c r="I88" s="171"/>
      <c r="J88" s="168">
        <f t="shared" si="9"/>
        <v>0</v>
      </c>
      <c r="K88" s="120">
        <f t="shared" si="10"/>
        <v>0</v>
      </c>
      <c r="L88" s="121">
        <f t="shared" si="11"/>
        <v>0</v>
      </c>
      <c r="M88" s="122">
        <f t="shared" si="12"/>
        <v>0</v>
      </c>
      <c r="N88" s="123"/>
      <c r="O88" s="154">
        <f t="shared" si="13"/>
        <v>0</v>
      </c>
      <c r="P88" s="193">
        <f t="shared" si="8"/>
        <v>0</v>
      </c>
      <c r="AE88" s="210">
        <f t="shared" si="14"/>
        <v>0</v>
      </c>
    </row>
    <row r="89" spans="1:31" s="55" customFormat="1" ht="28.5" customHeight="1" x14ac:dyDescent="0.2">
      <c r="A89" s="113">
        <v>86</v>
      </c>
      <c r="B89" s="114"/>
      <c r="C89" s="115"/>
      <c r="D89" s="116"/>
      <c r="E89" s="117"/>
      <c r="F89" s="118"/>
      <c r="G89" s="119"/>
      <c r="H89" s="119"/>
      <c r="I89" s="171"/>
      <c r="J89" s="168">
        <f t="shared" si="9"/>
        <v>0</v>
      </c>
      <c r="K89" s="120">
        <f t="shared" si="10"/>
        <v>0</v>
      </c>
      <c r="L89" s="121">
        <f t="shared" si="11"/>
        <v>0</v>
      </c>
      <c r="M89" s="122">
        <f t="shared" si="12"/>
        <v>0</v>
      </c>
      <c r="N89" s="123"/>
      <c r="O89" s="154">
        <f t="shared" si="13"/>
        <v>0</v>
      </c>
      <c r="P89" s="193">
        <f t="shared" si="8"/>
        <v>0</v>
      </c>
      <c r="AE89" s="210">
        <f t="shared" si="14"/>
        <v>0</v>
      </c>
    </row>
    <row r="90" spans="1:31" s="55" customFormat="1" ht="28.5" customHeight="1" x14ac:dyDescent="0.2">
      <c r="A90" s="113">
        <v>87</v>
      </c>
      <c r="B90" s="114"/>
      <c r="C90" s="115"/>
      <c r="D90" s="116"/>
      <c r="E90" s="117"/>
      <c r="F90" s="118"/>
      <c r="G90" s="119"/>
      <c r="H90" s="119"/>
      <c r="I90" s="171"/>
      <c r="J90" s="168">
        <f t="shared" si="9"/>
        <v>0</v>
      </c>
      <c r="K90" s="120">
        <f t="shared" si="10"/>
        <v>0</v>
      </c>
      <c r="L90" s="121">
        <f t="shared" si="11"/>
        <v>0</v>
      </c>
      <c r="M90" s="122">
        <f t="shared" si="12"/>
        <v>0</v>
      </c>
      <c r="N90" s="123"/>
      <c r="O90" s="154">
        <f t="shared" si="13"/>
        <v>0</v>
      </c>
      <c r="P90" s="193">
        <f t="shared" si="8"/>
        <v>0</v>
      </c>
      <c r="AE90" s="210">
        <f t="shared" si="14"/>
        <v>0</v>
      </c>
    </row>
    <row r="91" spans="1:31" s="55" customFormat="1" ht="28.5" customHeight="1" x14ac:dyDescent="0.2">
      <c r="A91" s="113">
        <v>88</v>
      </c>
      <c r="B91" s="114"/>
      <c r="C91" s="115"/>
      <c r="D91" s="116"/>
      <c r="E91" s="117"/>
      <c r="F91" s="118"/>
      <c r="G91" s="119"/>
      <c r="H91" s="119"/>
      <c r="I91" s="171"/>
      <c r="J91" s="168">
        <f t="shared" si="9"/>
        <v>0</v>
      </c>
      <c r="K91" s="120">
        <f t="shared" si="10"/>
        <v>0</v>
      </c>
      <c r="L91" s="121">
        <f t="shared" si="11"/>
        <v>0</v>
      </c>
      <c r="M91" s="122">
        <f t="shared" si="12"/>
        <v>0</v>
      </c>
      <c r="N91" s="123"/>
      <c r="O91" s="154">
        <f t="shared" si="13"/>
        <v>0</v>
      </c>
      <c r="P91" s="193">
        <f t="shared" si="8"/>
        <v>0</v>
      </c>
      <c r="AE91" s="210">
        <f t="shared" si="14"/>
        <v>0</v>
      </c>
    </row>
    <row r="92" spans="1:31" s="55" customFormat="1" ht="28.5" customHeight="1" x14ac:dyDescent="0.2">
      <c r="A92" s="113">
        <v>89</v>
      </c>
      <c r="B92" s="114"/>
      <c r="C92" s="115"/>
      <c r="D92" s="116"/>
      <c r="E92" s="117"/>
      <c r="F92" s="118"/>
      <c r="G92" s="119"/>
      <c r="H92" s="119"/>
      <c r="I92" s="171"/>
      <c r="J92" s="168">
        <f t="shared" si="9"/>
        <v>0</v>
      </c>
      <c r="K92" s="120">
        <f t="shared" si="10"/>
        <v>0</v>
      </c>
      <c r="L92" s="121">
        <f t="shared" si="11"/>
        <v>0</v>
      </c>
      <c r="M92" s="122">
        <f t="shared" si="12"/>
        <v>0</v>
      </c>
      <c r="N92" s="123"/>
      <c r="O92" s="154">
        <f t="shared" si="13"/>
        <v>0</v>
      </c>
      <c r="P92" s="193">
        <f t="shared" si="8"/>
        <v>0</v>
      </c>
      <c r="AE92" s="210">
        <f t="shared" si="14"/>
        <v>0</v>
      </c>
    </row>
    <row r="93" spans="1:31" s="55" customFormat="1" ht="28.5" customHeight="1" x14ac:dyDescent="0.2">
      <c r="A93" s="113">
        <v>90</v>
      </c>
      <c r="B93" s="114"/>
      <c r="C93" s="115"/>
      <c r="D93" s="116"/>
      <c r="E93" s="117"/>
      <c r="F93" s="118"/>
      <c r="G93" s="119"/>
      <c r="H93" s="119"/>
      <c r="I93" s="171"/>
      <c r="J93" s="168">
        <f t="shared" si="9"/>
        <v>0</v>
      </c>
      <c r="K93" s="120">
        <f t="shared" si="10"/>
        <v>0</v>
      </c>
      <c r="L93" s="121">
        <f t="shared" si="11"/>
        <v>0</v>
      </c>
      <c r="M93" s="122">
        <f t="shared" si="12"/>
        <v>0</v>
      </c>
      <c r="N93" s="123"/>
      <c r="O93" s="154">
        <f t="shared" si="13"/>
        <v>0</v>
      </c>
      <c r="P93" s="193">
        <f t="shared" si="8"/>
        <v>0</v>
      </c>
      <c r="AE93" s="210">
        <f t="shared" si="14"/>
        <v>0</v>
      </c>
    </row>
    <row r="94" spans="1:31" s="55" customFormat="1" ht="28.5" customHeight="1" x14ac:dyDescent="0.2">
      <c r="A94" s="113">
        <v>91</v>
      </c>
      <c r="B94" s="114"/>
      <c r="C94" s="115"/>
      <c r="D94" s="116"/>
      <c r="E94" s="117"/>
      <c r="F94" s="118"/>
      <c r="G94" s="119"/>
      <c r="H94" s="119"/>
      <c r="I94" s="171"/>
      <c r="J94" s="168">
        <f t="shared" si="9"/>
        <v>0</v>
      </c>
      <c r="K94" s="120">
        <f t="shared" si="10"/>
        <v>0</v>
      </c>
      <c r="L94" s="121">
        <f t="shared" si="11"/>
        <v>0</v>
      </c>
      <c r="M94" s="122">
        <f t="shared" si="12"/>
        <v>0</v>
      </c>
      <c r="N94" s="123"/>
      <c r="O94" s="154">
        <f t="shared" si="13"/>
        <v>0</v>
      </c>
      <c r="P94" s="193">
        <f t="shared" si="8"/>
        <v>0</v>
      </c>
      <c r="AE94" s="210">
        <f t="shared" si="14"/>
        <v>0</v>
      </c>
    </row>
    <row r="95" spans="1:31" s="55" customFormat="1" ht="28.5" customHeight="1" x14ac:dyDescent="0.2">
      <c r="A95" s="113">
        <v>92</v>
      </c>
      <c r="B95" s="114"/>
      <c r="C95" s="115"/>
      <c r="D95" s="116"/>
      <c r="E95" s="117"/>
      <c r="F95" s="118"/>
      <c r="G95" s="119"/>
      <c r="H95" s="119"/>
      <c r="I95" s="171"/>
      <c r="J95" s="168">
        <f t="shared" si="9"/>
        <v>0</v>
      </c>
      <c r="K95" s="120">
        <f t="shared" si="10"/>
        <v>0</v>
      </c>
      <c r="L95" s="121">
        <f t="shared" si="11"/>
        <v>0</v>
      </c>
      <c r="M95" s="122">
        <f t="shared" si="12"/>
        <v>0</v>
      </c>
      <c r="N95" s="123"/>
      <c r="O95" s="154">
        <f t="shared" si="13"/>
        <v>0</v>
      </c>
      <c r="P95" s="193">
        <f t="shared" si="8"/>
        <v>0</v>
      </c>
      <c r="AE95" s="210">
        <f t="shared" si="14"/>
        <v>0</v>
      </c>
    </row>
    <row r="96" spans="1:31" s="55" customFormat="1" ht="28.5" customHeight="1" x14ac:dyDescent="0.2">
      <c r="A96" s="113">
        <v>93</v>
      </c>
      <c r="B96" s="114"/>
      <c r="C96" s="115"/>
      <c r="D96" s="116"/>
      <c r="E96" s="117"/>
      <c r="F96" s="118"/>
      <c r="G96" s="119"/>
      <c r="H96" s="119"/>
      <c r="I96" s="171"/>
      <c r="J96" s="168">
        <f t="shared" si="9"/>
        <v>0</v>
      </c>
      <c r="K96" s="120">
        <f t="shared" si="10"/>
        <v>0</v>
      </c>
      <c r="L96" s="121">
        <f t="shared" si="11"/>
        <v>0</v>
      </c>
      <c r="M96" s="122">
        <f t="shared" si="12"/>
        <v>0</v>
      </c>
      <c r="N96" s="123"/>
      <c r="O96" s="154">
        <f t="shared" si="13"/>
        <v>0</v>
      </c>
      <c r="P96" s="193">
        <f t="shared" si="8"/>
        <v>0</v>
      </c>
      <c r="AE96" s="210">
        <f t="shared" si="14"/>
        <v>0</v>
      </c>
    </row>
    <row r="97" spans="1:31" s="55" customFormat="1" ht="28.5" customHeight="1" x14ac:dyDescent="0.2">
      <c r="A97" s="113">
        <v>94</v>
      </c>
      <c r="B97" s="114"/>
      <c r="C97" s="115"/>
      <c r="D97" s="116"/>
      <c r="E97" s="117"/>
      <c r="F97" s="118"/>
      <c r="G97" s="119"/>
      <c r="H97" s="119"/>
      <c r="I97" s="171"/>
      <c r="J97" s="168">
        <f t="shared" si="9"/>
        <v>0</v>
      </c>
      <c r="K97" s="120">
        <f t="shared" si="10"/>
        <v>0</v>
      </c>
      <c r="L97" s="121">
        <f t="shared" si="11"/>
        <v>0</v>
      </c>
      <c r="M97" s="122">
        <f t="shared" si="12"/>
        <v>0</v>
      </c>
      <c r="N97" s="123"/>
      <c r="O97" s="154">
        <f t="shared" si="13"/>
        <v>0</v>
      </c>
      <c r="P97" s="193">
        <f t="shared" si="8"/>
        <v>0</v>
      </c>
      <c r="AE97" s="210">
        <f t="shared" si="14"/>
        <v>0</v>
      </c>
    </row>
    <row r="98" spans="1:31" s="55" customFormat="1" ht="28.5" customHeight="1" x14ac:dyDescent="0.2">
      <c r="A98" s="113">
        <v>95</v>
      </c>
      <c r="B98" s="114"/>
      <c r="C98" s="115"/>
      <c r="D98" s="116"/>
      <c r="E98" s="117"/>
      <c r="F98" s="118"/>
      <c r="G98" s="119"/>
      <c r="H98" s="119"/>
      <c r="I98" s="171"/>
      <c r="J98" s="168">
        <f t="shared" si="9"/>
        <v>0</v>
      </c>
      <c r="K98" s="120">
        <f t="shared" si="10"/>
        <v>0</v>
      </c>
      <c r="L98" s="121">
        <f t="shared" si="11"/>
        <v>0</v>
      </c>
      <c r="M98" s="122">
        <f t="shared" si="12"/>
        <v>0</v>
      </c>
      <c r="N98" s="123"/>
      <c r="O98" s="154">
        <f t="shared" si="13"/>
        <v>0</v>
      </c>
      <c r="P98" s="193">
        <f t="shared" si="8"/>
        <v>0</v>
      </c>
      <c r="AE98" s="210">
        <f t="shared" si="14"/>
        <v>0</v>
      </c>
    </row>
    <row r="99" spans="1:31" s="55" customFormat="1" ht="28.5" customHeight="1" x14ac:dyDescent="0.2">
      <c r="A99" s="113">
        <v>96</v>
      </c>
      <c r="B99" s="114"/>
      <c r="C99" s="115"/>
      <c r="D99" s="116"/>
      <c r="E99" s="117"/>
      <c r="F99" s="118"/>
      <c r="G99" s="119"/>
      <c r="H99" s="119"/>
      <c r="I99" s="171"/>
      <c r="J99" s="168">
        <f t="shared" si="9"/>
        <v>0</v>
      </c>
      <c r="K99" s="120">
        <f t="shared" si="10"/>
        <v>0</v>
      </c>
      <c r="L99" s="121">
        <f t="shared" si="11"/>
        <v>0</v>
      </c>
      <c r="M99" s="122">
        <f t="shared" si="12"/>
        <v>0</v>
      </c>
      <c r="N99" s="123"/>
      <c r="O99" s="154">
        <f t="shared" si="13"/>
        <v>0</v>
      </c>
      <c r="P99" s="193">
        <f t="shared" si="8"/>
        <v>0</v>
      </c>
      <c r="AE99" s="210">
        <f t="shared" si="14"/>
        <v>0</v>
      </c>
    </row>
    <row r="100" spans="1:31" s="55" customFormat="1" ht="28.5" customHeight="1" x14ac:dyDescent="0.2">
      <c r="A100" s="113">
        <v>97</v>
      </c>
      <c r="B100" s="114"/>
      <c r="C100" s="115"/>
      <c r="D100" s="116"/>
      <c r="E100" s="117"/>
      <c r="F100" s="118"/>
      <c r="G100" s="119"/>
      <c r="H100" s="119"/>
      <c r="I100" s="171"/>
      <c r="J100" s="168">
        <f t="shared" si="9"/>
        <v>0</v>
      </c>
      <c r="K100" s="120">
        <f t="shared" si="10"/>
        <v>0</v>
      </c>
      <c r="L100" s="121">
        <f t="shared" si="11"/>
        <v>0</v>
      </c>
      <c r="M100" s="122">
        <f t="shared" si="12"/>
        <v>0</v>
      </c>
      <c r="N100" s="123"/>
      <c r="O100" s="154">
        <f t="shared" si="13"/>
        <v>0</v>
      </c>
      <c r="P100" s="193">
        <f t="shared" si="8"/>
        <v>0</v>
      </c>
      <c r="AE100" s="210">
        <f t="shared" si="14"/>
        <v>0</v>
      </c>
    </row>
    <row r="101" spans="1:31" s="55" customFormat="1" ht="28.5" customHeight="1" x14ac:dyDescent="0.2">
      <c r="A101" s="113">
        <v>98</v>
      </c>
      <c r="B101" s="114"/>
      <c r="C101" s="115"/>
      <c r="D101" s="116"/>
      <c r="E101" s="117"/>
      <c r="F101" s="118"/>
      <c r="G101" s="119"/>
      <c r="H101" s="119"/>
      <c r="I101" s="171"/>
      <c r="J101" s="168">
        <f t="shared" si="9"/>
        <v>0</v>
      </c>
      <c r="K101" s="120">
        <f t="shared" si="10"/>
        <v>0</v>
      </c>
      <c r="L101" s="121">
        <f t="shared" si="11"/>
        <v>0</v>
      </c>
      <c r="M101" s="122">
        <f t="shared" si="12"/>
        <v>0</v>
      </c>
      <c r="N101" s="123"/>
      <c r="O101" s="154">
        <f t="shared" si="13"/>
        <v>0</v>
      </c>
      <c r="P101" s="193">
        <f t="shared" si="8"/>
        <v>0</v>
      </c>
      <c r="AE101" s="210">
        <f t="shared" si="14"/>
        <v>0</v>
      </c>
    </row>
    <row r="102" spans="1:31" s="55" customFormat="1" ht="28.5" customHeight="1" x14ac:dyDescent="0.2">
      <c r="A102" s="113">
        <v>99</v>
      </c>
      <c r="B102" s="114"/>
      <c r="C102" s="115"/>
      <c r="D102" s="116"/>
      <c r="E102" s="117"/>
      <c r="F102" s="118"/>
      <c r="G102" s="119"/>
      <c r="H102" s="119"/>
      <c r="I102" s="171"/>
      <c r="J102" s="168">
        <f t="shared" si="9"/>
        <v>0</v>
      </c>
      <c r="K102" s="120">
        <f t="shared" si="10"/>
        <v>0</v>
      </c>
      <c r="L102" s="121">
        <f t="shared" si="11"/>
        <v>0</v>
      </c>
      <c r="M102" s="122">
        <f t="shared" si="12"/>
        <v>0</v>
      </c>
      <c r="N102" s="123"/>
      <c r="O102" s="154">
        <f t="shared" si="13"/>
        <v>0</v>
      </c>
      <c r="P102" s="193">
        <f t="shared" si="8"/>
        <v>0</v>
      </c>
      <c r="AE102" s="210">
        <f t="shared" si="14"/>
        <v>0</v>
      </c>
    </row>
    <row r="103" spans="1:31" s="55" customFormat="1" ht="28.5" customHeight="1" x14ac:dyDescent="0.2">
      <c r="A103" s="113">
        <v>100</v>
      </c>
      <c r="B103" s="114"/>
      <c r="C103" s="115"/>
      <c r="D103" s="116"/>
      <c r="E103" s="117"/>
      <c r="F103" s="118"/>
      <c r="G103" s="119"/>
      <c r="H103" s="119"/>
      <c r="I103" s="171"/>
      <c r="J103" s="168">
        <f t="shared" si="9"/>
        <v>0</v>
      </c>
      <c r="K103" s="120">
        <f t="shared" si="10"/>
        <v>0</v>
      </c>
      <c r="L103" s="121">
        <f t="shared" si="11"/>
        <v>0</v>
      </c>
      <c r="M103" s="122">
        <f t="shared" si="12"/>
        <v>0</v>
      </c>
      <c r="N103" s="123"/>
      <c r="O103" s="154">
        <f t="shared" si="13"/>
        <v>0</v>
      </c>
      <c r="P103" s="193">
        <f t="shared" si="8"/>
        <v>0</v>
      </c>
      <c r="AE103" s="210">
        <f t="shared" si="14"/>
        <v>0</v>
      </c>
    </row>
    <row r="104" spans="1:31" s="55" customFormat="1" ht="28.5" customHeight="1" x14ac:dyDescent="0.2">
      <c r="A104" s="113">
        <v>101</v>
      </c>
      <c r="B104" s="114"/>
      <c r="C104" s="115"/>
      <c r="D104" s="116"/>
      <c r="E104" s="117"/>
      <c r="F104" s="118"/>
      <c r="G104" s="119"/>
      <c r="H104" s="119"/>
      <c r="I104" s="171"/>
      <c r="J104" s="168">
        <f t="shared" si="9"/>
        <v>0</v>
      </c>
      <c r="K104" s="120">
        <f t="shared" si="10"/>
        <v>0</v>
      </c>
      <c r="L104" s="121">
        <f t="shared" si="11"/>
        <v>0</v>
      </c>
      <c r="M104" s="122">
        <f t="shared" si="12"/>
        <v>0</v>
      </c>
      <c r="N104" s="123"/>
      <c r="O104" s="154">
        <f t="shared" si="13"/>
        <v>0</v>
      </c>
      <c r="P104" s="193">
        <f t="shared" si="8"/>
        <v>0</v>
      </c>
      <c r="AE104" s="210">
        <f t="shared" si="14"/>
        <v>0</v>
      </c>
    </row>
    <row r="105" spans="1:31" s="55" customFormat="1" ht="28.5" customHeight="1" x14ac:dyDescent="0.2">
      <c r="A105" s="113">
        <v>102</v>
      </c>
      <c r="B105" s="114"/>
      <c r="C105" s="115"/>
      <c r="D105" s="116"/>
      <c r="E105" s="117"/>
      <c r="F105" s="118"/>
      <c r="G105" s="119"/>
      <c r="H105" s="119"/>
      <c r="I105" s="171"/>
      <c r="J105" s="168">
        <f t="shared" si="9"/>
        <v>0</v>
      </c>
      <c r="K105" s="120">
        <f t="shared" si="10"/>
        <v>0</v>
      </c>
      <c r="L105" s="121">
        <f t="shared" si="11"/>
        <v>0</v>
      </c>
      <c r="M105" s="122">
        <f t="shared" si="12"/>
        <v>0</v>
      </c>
      <c r="N105" s="123"/>
      <c r="O105" s="154">
        <f t="shared" si="13"/>
        <v>0</v>
      </c>
      <c r="P105" s="193">
        <f t="shared" si="8"/>
        <v>0</v>
      </c>
      <c r="AE105" s="210">
        <f t="shared" si="14"/>
        <v>0</v>
      </c>
    </row>
    <row r="106" spans="1:31" s="55" customFormat="1" ht="28.5" customHeight="1" x14ac:dyDescent="0.2">
      <c r="A106" s="113">
        <v>103</v>
      </c>
      <c r="B106" s="114"/>
      <c r="C106" s="115"/>
      <c r="D106" s="116"/>
      <c r="E106" s="117"/>
      <c r="F106" s="118"/>
      <c r="G106" s="119"/>
      <c r="H106" s="119"/>
      <c r="I106" s="171"/>
      <c r="J106" s="168">
        <f t="shared" si="9"/>
        <v>0</v>
      </c>
      <c r="K106" s="120">
        <f t="shared" si="10"/>
        <v>0</v>
      </c>
      <c r="L106" s="121">
        <f t="shared" si="11"/>
        <v>0</v>
      </c>
      <c r="M106" s="122">
        <f t="shared" si="12"/>
        <v>0</v>
      </c>
      <c r="N106" s="123"/>
      <c r="O106" s="154">
        <f t="shared" si="13"/>
        <v>0</v>
      </c>
      <c r="P106" s="193">
        <f t="shared" si="8"/>
        <v>0</v>
      </c>
      <c r="AE106" s="210">
        <f t="shared" si="14"/>
        <v>0</v>
      </c>
    </row>
    <row r="107" spans="1:31" s="55" customFormat="1" ht="28.5" customHeight="1" x14ac:dyDescent="0.2">
      <c r="A107" s="113">
        <v>104</v>
      </c>
      <c r="B107" s="114"/>
      <c r="C107" s="115"/>
      <c r="D107" s="116"/>
      <c r="E107" s="117"/>
      <c r="F107" s="118"/>
      <c r="G107" s="119"/>
      <c r="H107" s="119"/>
      <c r="I107" s="171"/>
      <c r="J107" s="168">
        <f t="shared" si="9"/>
        <v>0</v>
      </c>
      <c r="K107" s="120">
        <f t="shared" si="10"/>
        <v>0</v>
      </c>
      <c r="L107" s="121">
        <f t="shared" si="11"/>
        <v>0</v>
      </c>
      <c r="M107" s="122">
        <f t="shared" si="12"/>
        <v>0</v>
      </c>
      <c r="N107" s="123"/>
      <c r="O107" s="154">
        <f t="shared" si="13"/>
        <v>0</v>
      </c>
      <c r="P107" s="193">
        <f t="shared" si="8"/>
        <v>0</v>
      </c>
      <c r="AE107" s="210">
        <f t="shared" si="14"/>
        <v>0</v>
      </c>
    </row>
    <row r="108" spans="1:31" s="55" customFormat="1" ht="28.5" customHeight="1" x14ac:dyDescent="0.2">
      <c r="A108" s="113">
        <v>105</v>
      </c>
      <c r="B108" s="114"/>
      <c r="C108" s="115"/>
      <c r="D108" s="116"/>
      <c r="E108" s="117"/>
      <c r="F108" s="118"/>
      <c r="G108" s="119"/>
      <c r="H108" s="119"/>
      <c r="I108" s="171"/>
      <c r="J108" s="168">
        <f t="shared" si="9"/>
        <v>0</v>
      </c>
      <c r="K108" s="120">
        <f t="shared" si="10"/>
        <v>0</v>
      </c>
      <c r="L108" s="121">
        <f t="shared" si="11"/>
        <v>0</v>
      </c>
      <c r="M108" s="122">
        <f t="shared" si="12"/>
        <v>0</v>
      </c>
      <c r="N108" s="123"/>
      <c r="O108" s="154">
        <f t="shared" si="13"/>
        <v>0</v>
      </c>
      <c r="P108" s="193">
        <f t="shared" si="8"/>
        <v>0</v>
      </c>
      <c r="AE108" s="210">
        <f t="shared" si="14"/>
        <v>0</v>
      </c>
    </row>
    <row r="109" spans="1:31" s="55" customFormat="1" ht="28.5" customHeight="1" x14ac:dyDescent="0.2">
      <c r="A109" s="113">
        <v>106</v>
      </c>
      <c r="B109" s="114"/>
      <c r="C109" s="115"/>
      <c r="D109" s="116"/>
      <c r="E109" s="117"/>
      <c r="F109" s="118"/>
      <c r="G109" s="119"/>
      <c r="H109" s="119"/>
      <c r="I109" s="171"/>
      <c r="J109" s="168">
        <f t="shared" si="9"/>
        <v>0</v>
      </c>
      <c r="K109" s="120">
        <f t="shared" si="10"/>
        <v>0</v>
      </c>
      <c r="L109" s="121">
        <f t="shared" si="11"/>
        <v>0</v>
      </c>
      <c r="M109" s="122">
        <f t="shared" si="12"/>
        <v>0</v>
      </c>
      <c r="N109" s="123"/>
      <c r="O109" s="154">
        <f t="shared" si="13"/>
        <v>0</v>
      </c>
      <c r="P109" s="193">
        <f t="shared" si="8"/>
        <v>0</v>
      </c>
      <c r="AE109" s="210">
        <f t="shared" si="14"/>
        <v>0</v>
      </c>
    </row>
    <row r="110" spans="1:31" s="55" customFormat="1" ht="28.5" customHeight="1" x14ac:dyDescent="0.2">
      <c r="A110" s="113">
        <v>107</v>
      </c>
      <c r="B110" s="114"/>
      <c r="C110" s="115"/>
      <c r="D110" s="116"/>
      <c r="E110" s="117"/>
      <c r="F110" s="118"/>
      <c r="G110" s="119"/>
      <c r="H110" s="119"/>
      <c r="I110" s="171"/>
      <c r="J110" s="168">
        <f t="shared" si="9"/>
        <v>0</v>
      </c>
      <c r="K110" s="120">
        <f t="shared" si="10"/>
        <v>0</v>
      </c>
      <c r="L110" s="121">
        <f t="shared" si="11"/>
        <v>0</v>
      </c>
      <c r="M110" s="122">
        <f t="shared" si="12"/>
        <v>0</v>
      </c>
      <c r="N110" s="123"/>
      <c r="O110" s="154">
        <f t="shared" si="13"/>
        <v>0</v>
      </c>
      <c r="P110" s="193">
        <f t="shared" si="8"/>
        <v>0</v>
      </c>
      <c r="AE110" s="210">
        <f t="shared" si="14"/>
        <v>0</v>
      </c>
    </row>
    <row r="111" spans="1:31" s="55" customFormat="1" ht="28.5" customHeight="1" x14ac:dyDescent="0.2">
      <c r="A111" s="113">
        <v>108</v>
      </c>
      <c r="B111" s="114"/>
      <c r="C111" s="115"/>
      <c r="D111" s="116"/>
      <c r="E111" s="117"/>
      <c r="F111" s="118"/>
      <c r="G111" s="119"/>
      <c r="H111" s="119"/>
      <c r="I111" s="171"/>
      <c r="J111" s="168">
        <f t="shared" si="9"/>
        <v>0</v>
      </c>
      <c r="K111" s="120">
        <f t="shared" si="10"/>
        <v>0</v>
      </c>
      <c r="L111" s="121">
        <f t="shared" si="11"/>
        <v>0</v>
      </c>
      <c r="M111" s="122">
        <f t="shared" si="12"/>
        <v>0</v>
      </c>
      <c r="N111" s="123"/>
      <c r="O111" s="154">
        <f t="shared" si="13"/>
        <v>0</v>
      </c>
      <c r="P111" s="193">
        <f t="shared" si="8"/>
        <v>0</v>
      </c>
      <c r="AE111" s="210">
        <f t="shared" si="14"/>
        <v>0</v>
      </c>
    </row>
    <row r="112" spans="1:31" s="55" customFormat="1" ht="28.5" customHeight="1" x14ac:dyDescent="0.2">
      <c r="A112" s="113">
        <v>109</v>
      </c>
      <c r="B112" s="114"/>
      <c r="C112" s="115"/>
      <c r="D112" s="116"/>
      <c r="E112" s="117"/>
      <c r="F112" s="118"/>
      <c r="G112" s="119"/>
      <c r="H112" s="119"/>
      <c r="I112" s="171"/>
      <c r="J112" s="168">
        <f t="shared" si="9"/>
        <v>0</v>
      </c>
      <c r="K112" s="120">
        <f t="shared" si="10"/>
        <v>0</v>
      </c>
      <c r="L112" s="121">
        <f t="shared" si="11"/>
        <v>0</v>
      </c>
      <c r="M112" s="122">
        <f t="shared" si="12"/>
        <v>0</v>
      </c>
      <c r="N112" s="123"/>
      <c r="O112" s="154">
        <f t="shared" si="13"/>
        <v>0</v>
      </c>
      <c r="P112" s="193">
        <f t="shared" si="8"/>
        <v>0</v>
      </c>
      <c r="AE112" s="210">
        <f t="shared" si="14"/>
        <v>0</v>
      </c>
    </row>
    <row r="113" spans="1:31" s="55" customFormat="1" ht="28.5" customHeight="1" x14ac:dyDescent="0.2">
      <c r="A113" s="113">
        <v>110</v>
      </c>
      <c r="B113" s="114"/>
      <c r="C113" s="115"/>
      <c r="D113" s="116"/>
      <c r="E113" s="117"/>
      <c r="F113" s="118"/>
      <c r="G113" s="119"/>
      <c r="H113" s="119"/>
      <c r="I113" s="171"/>
      <c r="J113" s="168">
        <f t="shared" si="9"/>
        <v>0</v>
      </c>
      <c r="K113" s="120">
        <f t="shared" si="10"/>
        <v>0</v>
      </c>
      <c r="L113" s="121">
        <f t="shared" si="11"/>
        <v>0</v>
      </c>
      <c r="M113" s="122">
        <f t="shared" si="12"/>
        <v>0</v>
      </c>
      <c r="N113" s="123"/>
      <c r="O113" s="154">
        <f t="shared" si="13"/>
        <v>0</v>
      </c>
      <c r="P113" s="193">
        <f t="shared" si="8"/>
        <v>0</v>
      </c>
      <c r="AE113" s="210">
        <f t="shared" si="14"/>
        <v>0</v>
      </c>
    </row>
    <row r="114" spans="1:31" s="55" customFormat="1" ht="28.5" customHeight="1" x14ac:dyDescent="0.2">
      <c r="A114" s="113">
        <v>111</v>
      </c>
      <c r="B114" s="114"/>
      <c r="C114" s="115"/>
      <c r="D114" s="116"/>
      <c r="E114" s="117"/>
      <c r="F114" s="118"/>
      <c r="G114" s="119"/>
      <c r="H114" s="119"/>
      <c r="I114" s="171"/>
      <c r="J114" s="168">
        <f t="shared" si="9"/>
        <v>0</v>
      </c>
      <c r="K114" s="120">
        <f t="shared" si="10"/>
        <v>0</v>
      </c>
      <c r="L114" s="121">
        <f t="shared" si="11"/>
        <v>0</v>
      </c>
      <c r="M114" s="122">
        <f t="shared" si="12"/>
        <v>0</v>
      </c>
      <c r="N114" s="123"/>
      <c r="O114" s="154">
        <f t="shared" si="13"/>
        <v>0</v>
      </c>
      <c r="P114" s="193">
        <f t="shared" si="8"/>
        <v>0</v>
      </c>
      <c r="AE114" s="210">
        <f t="shared" si="14"/>
        <v>0</v>
      </c>
    </row>
    <row r="115" spans="1:31" s="55" customFormat="1" ht="28.5" customHeight="1" x14ac:dyDescent="0.2">
      <c r="A115" s="113">
        <v>112</v>
      </c>
      <c r="B115" s="114"/>
      <c r="C115" s="115"/>
      <c r="D115" s="116"/>
      <c r="E115" s="117"/>
      <c r="F115" s="118"/>
      <c r="G115" s="119"/>
      <c r="H115" s="119"/>
      <c r="I115" s="171"/>
      <c r="J115" s="168">
        <f t="shared" si="9"/>
        <v>0</v>
      </c>
      <c r="K115" s="120">
        <f t="shared" si="10"/>
        <v>0</v>
      </c>
      <c r="L115" s="121">
        <f t="shared" si="11"/>
        <v>0</v>
      </c>
      <c r="M115" s="122">
        <f t="shared" si="12"/>
        <v>0</v>
      </c>
      <c r="N115" s="123"/>
      <c r="O115" s="154">
        <f t="shared" si="13"/>
        <v>0</v>
      </c>
      <c r="P115" s="193">
        <f t="shared" si="8"/>
        <v>0</v>
      </c>
      <c r="AE115" s="210">
        <f t="shared" si="14"/>
        <v>0</v>
      </c>
    </row>
    <row r="116" spans="1:31" s="55" customFormat="1" ht="28.5" customHeight="1" x14ac:dyDescent="0.2">
      <c r="A116" s="113">
        <v>113</v>
      </c>
      <c r="B116" s="114"/>
      <c r="C116" s="115"/>
      <c r="D116" s="116"/>
      <c r="E116" s="117"/>
      <c r="F116" s="118"/>
      <c r="G116" s="119"/>
      <c r="H116" s="119"/>
      <c r="I116" s="171"/>
      <c r="J116" s="168">
        <f t="shared" si="9"/>
        <v>0</v>
      </c>
      <c r="K116" s="120">
        <f t="shared" si="10"/>
        <v>0</v>
      </c>
      <c r="L116" s="121">
        <f t="shared" si="11"/>
        <v>0</v>
      </c>
      <c r="M116" s="122">
        <f t="shared" si="12"/>
        <v>0</v>
      </c>
      <c r="N116" s="123"/>
      <c r="O116" s="154">
        <f t="shared" si="13"/>
        <v>0</v>
      </c>
      <c r="P116" s="193">
        <f t="shared" si="8"/>
        <v>0</v>
      </c>
      <c r="AE116" s="210">
        <f t="shared" si="14"/>
        <v>0</v>
      </c>
    </row>
    <row r="117" spans="1:31" s="55" customFormat="1" ht="28.5" customHeight="1" x14ac:dyDescent="0.2">
      <c r="A117" s="113">
        <v>114</v>
      </c>
      <c r="B117" s="114"/>
      <c r="C117" s="115"/>
      <c r="D117" s="116"/>
      <c r="E117" s="117"/>
      <c r="F117" s="118"/>
      <c r="G117" s="119"/>
      <c r="H117" s="119"/>
      <c r="I117" s="171"/>
      <c r="J117" s="168">
        <f t="shared" si="9"/>
        <v>0</v>
      </c>
      <c r="K117" s="120">
        <f t="shared" si="10"/>
        <v>0</v>
      </c>
      <c r="L117" s="121">
        <f t="shared" si="11"/>
        <v>0</v>
      </c>
      <c r="M117" s="122">
        <f t="shared" si="12"/>
        <v>0</v>
      </c>
      <c r="N117" s="123"/>
      <c r="O117" s="154">
        <f t="shared" si="13"/>
        <v>0</v>
      </c>
      <c r="P117" s="193">
        <f t="shared" si="8"/>
        <v>0</v>
      </c>
      <c r="AE117" s="210">
        <f t="shared" si="14"/>
        <v>0</v>
      </c>
    </row>
    <row r="118" spans="1:31" s="55" customFormat="1" ht="28.5" customHeight="1" x14ac:dyDescent="0.2">
      <c r="A118" s="113">
        <v>115</v>
      </c>
      <c r="B118" s="114"/>
      <c r="C118" s="115"/>
      <c r="D118" s="116"/>
      <c r="E118" s="117"/>
      <c r="F118" s="118"/>
      <c r="G118" s="119"/>
      <c r="H118" s="119"/>
      <c r="I118" s="171"/>
      <c r="J118" s="168">
        <f t="shared" si="9"/>
        <v>0</v>
      </c>
      <c r="K118" s="120">
        <f t="shared" si="10"/>
        <v>0</v>
      </c>
      <c r="L118" s="121">
        <f t="shared" si="11"/>
        <v>0</v>
      </c>
      <c r="M118" s="122">
        <f t="shared" si="12"/>
        <v>0</v>
      </c>
      <c r="N118" s="123"/>
      <c r="O118" s="154">
        <f t="shared" si="13"/>
        <v>0</v>
      </c>
      <c r="P118" s="193">
        <f t="shared" si="8"/>
        <v>0</v>
      </c>
      <c r="AE118" s="210">
        <f t="shared" si="14"/>
        <v>0</v>
      </c>
    </row>
    <row r="119" spans="1:31" s="55" customFormat="1" ht="28.5" customHeight="1" x14ac:dyDescent="0.2">
      <c r="A119" s="113">
        <v>116</v>
      </c>
      <c r="B119" s="114"/>
      <c r="C119" s="115"/>
      <c r="D119" s="116"/>
      <c r="E119" s="117"/>
      <c r="F119" s="118"/>
      <c r="G119" s="119"/>
      <c r="H119" s="119"/>
      <c r="I119" s="171"/>
      <c r="J119" s="168">
        <f t="shared" si="9"/>
        <v>0</v>
      </c>
      <c r="K119" s="120">
        <f t="shared" si="10"/>
        <v>0</v>
      </c>
      <c r="L119" s="121">
        <f t="shared" si="11"/>
        <v>0</v>
      </c>
      <c r="M119" s="122">
        <f t="shared" si="12"/>
        <v>0</v>
      </c>
      <c r="N119" s="123"/>
      <c r="O119" s="154">
        <f t="shared" si="13"/>
        <v>0</v>
      </c>
      <c r="P119" s="193">
        <f t="shared" si="8"/>
        <v>0</v>
      </c>
      <c r="AE119" s="210">
        <f t="shared" si="14"/>
        <v>0</v>
      </c>
    </row>
    <row r="120" spans="1:31" s="55" customFormat="1" ht="28.5" customHeight="1" x14ac:dyDescent="0.2">
      <c r="A120" s="113">
        <v>117</v>
      </c>
      <c r="B120" s="114"/>
      <c r="C120" s="115"/>
      <c r="D120" s="116"/>
      <c r="E120" s="117"/>
      <c r="F120" s="118"/>
      <c r="G120" s="119"/>
      <c r="H120" s="119"/>
      <c r="I120" s="171"/>
      <c r="J120" s="168">
        <f t="shared" si="9"/>
        <v>0</v>
      </c>
      <c r="K120" s="120">
        <f t="shared" si="10"/>
        <v>0</v>
      </c>
      <c r="L120" s="121">
        <f t="shared" si="11"/>
        <v>0</v>
      </c>
      <c r="M120" s="122">
        <f t="shared" si="12"/>
        <v>0</v>
      </c>
      <c r="N120" s="123"/>
      <c r="O120" s="154">
        <f t="shared" si="13"/>
        <v>0</v>
      </c>
      <c r="P120" s="193">
        <f t="shared" si="8"/>
        <v>0</v>
      </c>
      <c r="AE120" s="210">
        <f t="shared" si="14"/>
        <v>0</v>
      </c>
    </row>
    <row r="121" spans="1:31" s="55" customFormat="1" ht="28.5" customHeight="1" x14ac:dyDescent="0.2">
      <c r="A121" s="113">
        <v>118</v>
      </c>
      <c r="B121" s="114"/>
      <c r="C121" s="115"/>
      <c r="D121" s="116"/>
      <c r="E121" s="117"/>
      <c r="F121" s="118"/>
      <c r="G121" s="119"/>
      <c r="H121" s="119"/>
      <c r="I121" s="171"/>
      <c r="J121" s="168">
        <f t="shared" si="9"/>
        <v>0</v>
      </c>
      <c r="K121" s="120">
        <f t="shared" si="10"/>
        <v>0</v>
      </c>
      <c r="L121" s="121">
        <f t="shared" si="11"/>
        <v>0</v>
      </c>
      <c r="M121" s="122">
        <f t="shared" si="12"/>
        <v>0</v>
      </c>
      <c r="N121" s="123"/>
      <c r="O121" s="154">
        <f t="shared" si="13"/>
        <v>0</v>
      </c>
      <c r="P121" s="193">
        <f t="shared" si="8"/>
        <v>0</v>
      </c>
      <c r="AE121" s="210">
        <f t="shared" si="14"/>
        <v>0</v>
      </c>
    </row>
    <row r="122" spans="1:31" s="55" customFormat="1" ht="28.5" customHeight="1" x14ac:dyDescent="0.2">
      <c r="A122" s="113">
        <v>119</v>
      </c>
      <c r="B122" s="114"/>
      <c r="C122" s="115"/>
      <c r="D122" s="116"/>
      <c r="E122" s="117"/>
      <c r="F122" s="118"/>
      <c r="G122" s="119"/>
      <c r="H122" s="119"/>
      <c r="I122" s="171"/>
      <c r="J122" s="168">
        <f t="shared" si="9"/>
        <v>0</v>
      </c>
      <c r="K122" s="120">
        <f t="shared" si="10"/>
        <v>0</v>
      </c>
      <c r="L122" s="121">
        <f t="shared" si="11"/>
        <v>0</v>
      </c>
      <c r="M122" s="122">
        <f t="shared" si="12"/>
        <v>0</v>
      </c>
      <c r="N122" s="123"/>
      <c r="O122" s="154">
        <f t="shared" si="13"/>
        <v>0</v>
      </c>
      <c r="P122" s="193">
        <f t="shared" si="8"/>
        <v>0</v>
      </c>
      <c r="AE122" s="210">
        <f t="shared" si="14"/>
        <v>0</v>
      </c>
    </row>
    <row r="123" spans="1:31" s="55" customFormat="1" ht="28.5" customHeight="1" x14ac:dyDescent="0.2">
      <c r="A123" s="113">
        <v>120</v>
      </c>
      <c r="B123" s="114"/>
      <c r="C123" s="115"/>
      <c r="D123" s="116"/>
      <c r="E123" s="117"/>
      <c r="F123" s="118"/>
      <c r="G123" s="119"/>
      <c r="H123" s="119"/>
      <c r="I123" s="171"/>
      <c r="J123" s="168">
        <f t="shared" si="9"/>
        <v>0</v>
      </c>
      <c r="K123" s="120">
        <f t="shared" si="10"/>
        <v>0</v>
      </c>
      <c r="L123" s="121">
        <f t="shared" si="11"/>
        <v>0</v>
      </c>
      <c r="M123" s="122">
        <f t="shared" si="12"/>
        <v>0</v>
      </c>
      <c r="N123" s="123"/>
      <c r="O123" s="154">
        <f t="shared" si="13"/>
        <v>0</v>
      </c>
      <c r="P123" s="193">
        <f t="shared" si="8"/>
        <v>0</v>
      </c>
      <c r="AE123" s="210">
        <f t="shared" si="14"/>
        <v>0</v>
      </c>
    </row>
    <row r="124" spans="1:31" s="55" customFormat="1" ht="28.5" customHeight="1" x14ac:dyDescent="0.2">
      <c r="A124" s="113">
        <v>121</v>
      </c>
      <c r="B124" s="114"/>
      <c r="C124" s="115"/>
      <c r="D124" s="116"/>
      <c r="E124" s="117"/>
      <c r="F124" s="118"/>
      <c r="G124" s="119"/>
      <c r="H124" s="119"/>
      <c r="I124" s="171"/>
      <c r="J124" s="168">
        <f t="shared" si="9"/>
        <v>0</v>
      </c>
      <c r="K124" s="120">
        <f t="shared" si="10"/>
        <v>0</v>
      </c>
      <c r="L124" s="121">
        <f t="shared" si="11"/>
        <v>0</v>
      </c>
      <c r="M124" s="122">
        <f t="shared" si="12"/>
        <v>0</v>
      </c>
      <c r="N124" s="123"/>
      <c r="O124" s="154">
        <f t="shared" si="13"/>
        <v>0</v>
      </c>
      <c r="P124" s="193">
        <f t="shared" si="8"/>
        <v>0</v>
      </c>
      <c r="AE124" s="210">
        <f t="shared" si="14"/>
        <v>0</v>
      </c>
    </row>
    <row r="125" spans="1:31" s="55" customFormat="1" ht="28.5" customHeight="1" x14ac:dyDescent="0.2">
      <c r="A125" s="113">
        <v>122</v>
      </c>
      <c r="B125" s="114"/>
      <c r="C125" s="115"/>
      <c r="D125" s="116"/>
      <c r="E125" s="117"/>
      <c r="F125" s="118"/>
      <c r="G125" s="119"/>
      <c r="H125" s="119"/>
      <c r="I125" s="171"/>
      <c r="J125" s="168">
        <f t="shared" si="9"/>
        <v>0</v>
      </c>
      <c r="K125" s="120">
        <f t="shared" si="10"/>
        <v>0</v>
      </c>
      <c r="L125" s="121">
        <f t="shared" si="11"/>
        <v>0</v>
      </c>
      <c r="M125" s="122">
        <f t="shared" si="12"/>
        <v>0</v>
      </c>
      <c r="N125" s="123"/>
      <c r="O125" s="154">
        <f t="shared" si="13"/>
        <v>0</v>
      </c>
      <c r="P125" s="193">
        <f t="shared" si="8"/>
        <v>0</v>
      </c>
      <c r="AE125" s="210">
        <f t="shared" si="14"/>
        <v>0</v>
      </c>
    </row>
    <row r="126" spans="1:31" s="55" customFormat="1" ht="28.5" customHeight="1" x14ac:dyDescent="0.2">
      <c r="A126" s="113">
        <v>123</v>
      </c>
      <c r="B126" s="114"/>
      <c r="C126" s="115"/>
      <c r="D126" s="116"/>
      <c r="E126" s="117"/>
      <c r="F126" s="118"/>
      <c r="G126" s="119"/>
      <c r="H126" s="119"/>
      <c r="I126" s="171"/>
      <c r="J126" s="168">
        <f t="shared" si="9"/>
        <v>0</v>
      </c>
      <c r="K126" s="120">
        <f t="shared" si="10"/>
        <v>0</v>
      </c>
      <c r="L126" s="121">
        <f t="shared" si="11"/>
        <v>0</v>
      </c>
      <c r="M126" s="122">
        <f t="shared" si="12"/>
        <v>0</v>
      </c>
      <c r="N126" s="123"/>
      <c r="O126" s="154">
        <f t="shared" si="13"/>
        <v>0</v>
      </c>
      <c r="P126" s="193">
        <f t="shared" si="8"/>
        <v>0</v>
      </c>
      <c r="AE126" s="210">
        <f t="shared" si="14"/>
        <v>0</v>
      </c>
    </row>
    <row r="127" spans="1:31" s="55" customFormat="1" ht="28.5" customHeight="1" x14ac:dyDescent="0.2">
      <c r="A127" s="113">
        <v>124</v>
      </c>
      <c r="B127" s="114"/>
      <c r="C127" s="115"/>
      <c r="D127" s="116"/>
      <c r="E127" s="117"/>
      <c r="F127" s="118"/>
      <c r="G127" s="119"/>
      <c r="H127" s="119"/>
      <c r="I127" s="171"/>
      <c r="J127" s="168">
        <f t="shared" si="9"/>
        <v>0</v>
      </c>
      <c r="K127" s="120">
        <f t="shared" si="10"/>
        <v>0</v>
      </c>
      <c r="L127" s="121">
        <f t="shared" si="11"/>
        <v>0</v>
      </c>
      <c r="M127" s="122">
        <f t="shared" si="12"/>
        <v>0</v>
      </c>
      <c r="N127" s="123"/>
      <c r="O127" s="154">
        <f t="shared" si="13"/>
        <v>0</v>
      </c>
      <c r="P127" s="193">
        <f t="shared" si="8"/>
        <v>0</v>
      </c>
      <c r="AE127" s="210">
        <f t="shared" si="14"/>
        <v>0</v>
      </c>
    </row>
    <row r="128" spans="1:31" s="55" customFormat="1" ht="28.5" customHeight="1" x14ac:dyDescent="0.2">
      <c r="A128" s="113">
        <v>125</v>
      </c>
      <c r="B128" s="114"/>
      <c r="C128" s="115"/>
      <c r="D128" s="116"/>
      <c r="E128" s="117"/>
      <c r="F128" s="118"/>
      <c r="G128" s="119"/>
      <c r="H128" s="119"/>
      <c r="I128" s="171"/>
      <c r="J128" s="168">
        <f t="shared" si="9"/>
        <v>0</v>
      </c>
      <c r="K128" s="120">
        <f t="shared" si="10"/>
        <v>0</v>
      </c>
      <c r="L128" s="121">
        <f t="shared" si="11"/>
        <v>0</v>
      </c>
      <c r="M128" s="122">
        <f t="shared" si="12"/>
        <v>0</v>
      </c>
      <c r="N128" s="123"/>
      <c r="O128" s="154">
        <f t="shared" si="13"/>
        <v>0</v>
      </c>
      <c r="P128" s="193">
        <f t="shared" si="8"/>
        <v>0</v>
      </c>
      <c r="AE128" s="210">
        <f t="shared" si="14"/>
        <v>0</v>
      </c>
    </row>
    <row r="129" spans="1:31" s="55" customFormat="1" ht="28.5" customHeight="1" x14ac:dyDescent="0.2">
      <c r="A129" s="113">
        <v>126</v>
      </c>
      <c r="B129" s="114"/>
      <c r="C129" s="115"/>
      <c r="D129" s="116"/>
      <c r="E129" s="117"/>
      <c r="F129" s="118"/>
      <c r="G129" s="119"/>
      <c r="H129" s="119"/>
      <c r="I129" s="171"/>
      <c r="J129" s="168">
        <f t="shared" si="9"/>
        <v>0</v>
      </c>
      <c r="K129" s="120">
        <f t="shared" si="10"/>
        <v>0</v>
      </c>
      <c r="L129" s="121">
        <f t="shared" si="11"/>
        <v>0</v>
      </c>
      <c r="M129" s="122">
        <f t="shared" si="12"/>
        <v>0</v>
      </c>
      <c r="N129" s="123"/>
      <c r="O129" s="154">
        <f t="shared" si="13"/>
        <v>0</v>
      </c>
      <c r="P129" s="193">
        <f t="shared" si="8"/>
        <v>0</v>
      </c>
      <c r="AE129" s="210">
        <f t="shared" si="14"/>
        <v>0</v>
      </c>
    </row>
    <row r="130" spans="1:31" s="55" customFormat="1" ht="28.5" customHeight="1" x14ac:dyDescent="0.2">
      <c r="A130" s="113">
        <v>127</v>
      </c>
      <c r="B130" s="114"/>
      <c r="C130" s="115"/>
      <c r="D130" s="116"/>
      <c r="E130" s="117"/>
      <c r="F130" s="118"/>
      <c r="G130" s="119"/>
      <c r="H130" s="119"/>
      <c r="I130" s="171"/>
      <c r="J130" s="168">
        <f t="shared" si="9"/>
        <v>0</v>
      </c>
      <c r="K130" s="120">
        <f t="shared" si="10"/>
        <v>0</v>
      </c>
      <c r="L130" s="121">
        <f t="shared" si="11"/>
        <v>0</v>
      </c>
      <c r="M130" s="122">
        <f t="shared" si="12"/>
        <v>0</v>
      </c>
      <c r="N130" s="123"/>
      <c r="O130" s="154">
        <f t="shared" si="13"/>
        <v>0</v>
      </c>
      <c r="P130" s="193">
        <f t="shared" si="8"/>
        <v>0</v>
      </c>
      <c r="AE130" s="210">
        <f t="shared" si="14"/>
        <v>0</v>
      </c>
    </row>
    <row r="131" spans="1:31" s="55" customFormat="1" ht="28.5" customHeight="1" x14ac:dyDescent="0.2">
      <c r="A131" s="113">
        <v>128</v>
      </c>
      <c r="B131" s="114"/>
      <c r="C131" s="115"/>
      <c r="D131" s="116"/>
      <c r="E131" s="117"/>
      <c r="F131" s="118"/>
      <c r="G131" s="119"/>
      <c r="H131" s="119"/>
      <c r="I131" s="171"/>
      <c r="J131" s="168">
        <f t="shared" si="9"/>
        <v>0</v>
      </c>
      <c r="K131" s="120">
        <f t="shared" si="10"/>
        <v>0</v>
      </c>
      <c r="L131" s="121">
        <f t="shared" si="11"/>
        <v>0</v>
      </c>
      <c r="M131" s="122">
        <f t="shared" si="12"/>
        <v>0</v>
      </c>
      <c r="N131" s="123"/>
      <c r="O131" s="154">
        <f t="shared" si="13"/>
        <v>0</v>
      </c>
      <c r="P131" s="193">
        <f t="shared" si="8"/>
        <v>0</v>
      </c>
      <c r="AE131" s="210">
        <f t="shared" si="14"/>
        <v>0</v>
      </c>
    </row>
    <row r="132" spans="1:31" s="55" customFormat="1" ht="28.5" customHeight="1" x14ac:dyDescent="0.2">
      <c r="A132" s="113">
        <v>129</v>
      </c>
      <c r="B132" s="114"/>
      <c r="C132" s="115"/>
      <c r="D132" s="116"/>
      <c r="E132" s="117"/>
      <c r="F132" s="118"/>
      <c r="G132" s="119"/>
      <c r="H132" s="119"/>
      <c r="I132" s="171"/>
      <c r="J132" s="168">
        <f t="shared" si="9"/>
        <v>0</v>
      </c>
      <c r="K132" s="120">
        <f t="shared" si="10"/>
        <v>0</v>
      </c>
      <c r="L132" s="121">
        <f t="shared" si="11"/>
        <v>0</v>
      </c>
      <c r="M132" s="122">
        <f t="shared" si="12"/>
        <v>0</v>
      </c>
      <c r="N132" s="123"/>
      <c r="O132" s="154">
        <f t="shared" si="13"/>
        <v>0</v>
      </c>
      <c r="P132" s="193">
        <f t="shared" ref="P132:P195" si="15">(E132+F132)*L132*M132</f>
        <v>0</v>
      </c>
      <c r="AE132" s="210">
        <f t="shared" si="14"/>
        <v>0</v>
      </c>
    </row>
    <row r="133" spans="1:31" s="55" customFormat="1" ht="28.5" customHeight="1" x14ac:dyDescent="0.2">
      <c r="A133" s="113">
        <v>130</v>
      </c>
      <c r="B133" s="114"/>
      <c r="C133" s="115"/>
      <c r="D133" s="116"/>
      <c r="E133" s="117"/>
      <c r="F133" s="118"/>
      <c r="G133" s="119"/>
      <c r="H133" s="119"/>
      <c r="I133" s="171"/>
      <c r="J133" s="168">
        <f t="shared" ref="J133:J196" si="16">I133*H133*G133/12</f>
        <v>0</v>
      </c>
      <c r="K133" s="120">
        <f t="shared" ref="K133:K196" si="17">(E133+F133)*H133*I133</f>
        <v>0</v>
      </c>
      <c r="L133" s="121">
        <f t="shared" ref="L133:L196" si="18">H133</f>
        <v>0</v>
      </c>
      <c r="M133" s="122">
        <f t="shared" ref="M133:M196" si="19">I133</f>
        <v>0</v>
      </c>
      <c r="N133" s="123"/>
      <c r="O133" s="154">
        <f t="shared" ref="O133:O196" si="20">G133*L133*M133/12</f>
        <v>0</v>
      </c>
      <c r="P133" s="193">
        <f t="shared" si="15"/>
        <v>0</v>
      </c>
      <c r="AE133" s="210">
        <f t="shared" ref="AE133:AE196" si="21">+F133+G133</f>
        <v>0</v>
      </c>
    </row>
    <row r="134" spans="1:31" s="55" customFormat="1" ht="28.5" customHeight="1" x14ac:dyDescent="0.2">
      <c r="A134" s="113">
        <v>131</v>
      </c>
      <c r="B134" s="114"/>
      <c r="C134" s="115"/>
      <c r="D134" s="116"/>
      <c r="E134" s="117"/>
      <c r="F134" s="118"/>
      <c r="G134" s="119"/>
      <c r="H134" s="119"/>
      <c r="I134" s="171"/>
      <c r="J134" s="168">
        <f t="shared" si="16"/>
        <v>0</v>
      </c>
      <c r="K134" s="120">
        <f t="shared" si="17"/>
        <v>0</v>
      </c>
      <c r="L134" s="121">
        <f t="shared" si="18"/>
        <v>0</v>
      </c>
      <c r="M134" s="122">
        <f t="shared" si="19"/>
        <v>0</v>
      </c>
      <c r="N134" s="123"/>
      <c r="O134" s="154">
        <f t="shared" si="20"/>
        <v>0</v>
      </c>
      <c r="P134" s="193">
        <f t="shared" si="15"/>
        <v>0</v>
      </c>
      <c r="AE134" s="210">
        <f t="shared" si="21"/>
        <v>0</v>
      </c>
    </row>
    <row r="135" spans="1:31" s="55" customFormat="1" ht="28.5" customHeight="1" x14ac:dyDescent="0.2">
      <c r="A135" s="113">
        <v>132</v>
      </c>
      <c r="B135" s="114"/>
      <c r="C135" s="115"/>
      <c r="D135" s="116"/>
      <c r="E135" s="117"/>
      <c r="F135" s="118"/>
      <c r="G135" s="119"/>
      <c r="H135" s="119"/>
      <c r="I135" s="171"/>
      <c r="J135" s="168">
        <f t="shared" si="16"/>
        <v>0</v>
      </c>
      <c r="K135" s="120">
        <f t="shared" si="17"/>
        <v>0</v>
      </c>
      <c r="L135" s="121">
        <f t="shared" si="18"/>
        <v>0</v>
      </c>
      <c r="M135" s="122">
        <f t="shared" si="19"/>
        <v>0</v>
      </c>
      <c r="N135" s="123"/>
      <c r="O135" s="154">
        <f t="shared" si="20"/>
        <v>0</v>
      </c>
      <c r="P135" s="193">
        <f t="shared" si="15"/>
        <v>0</v>
      </c>
      <c r="AE135" s="210">
        <f t="shared" si="21"/>
        <v>0</v>
      </c>
    </row>
    <row r="136" spans="1:31" s="55" customFormat="1" ht="28.5" customHeight="1" x14ac:dyDescent="0.2">
      <c r="A136" s="113">
        <v>133</v>
      </c>
      <c r="B136" s="114"/>
      <c r="C136" s="115"/>
      <c r="D136" s="116"/>
      <c r="E136" s="117"/>
      <c r="F136" s="118"/>
      <c r="G136" s="119"/>
      <c r="H136" s="119"/>
      <c r="I136" s="171"/>
      <c r="J136" s="168">
        <f t="shared" si="16"/>
        <v>0</v>
      </c>
      <c r="K136" s="120">
        <f t="shared" si="17"/>
        <v>0</v>
      </c>
      <c r="L136" s="121">
        <f t="shared" si="18"/>
        <v>0</v>
      </c>
      <c r="M136" s="122">
        <f t="shared" si="19"/>
        <v>0</v>
      </c>
      <c r="N136" s="123"/>
      <c r="O136" s="154">
        <f t="shared" si="20"/>
        <v>0</v>
      </c>
      <c r="P136" s="193">
        <f t="shared" si="15"/>
        <v>0</v>
      </c>
      <c r="AE136" s="210">
        <f t="shared" si="21"/>
        <v>0</v>
      </c>
    </row>
    <row r="137" spans="1:31" s="55" customFormat="1" ht="28.5" customHeight="1" x14ac:dyDescent="0.2">
      <c r="A137" s="113">
        <v>134</v>
      </c>
      <c r="B137" s="114"/>
      <c r="C137" s="115"/>
      <c r="D137" s="116"/>
      <c r="E137" s="117"/>
      <c r="F137" s="118"/>
      <c r="G137" s="119"/>
      <c r="H137" s="119"/>
      <c r="I137" s="171"/>
      <c r="J137" s="168">
        <f t="shared" si="16"/>
        <v>0</v>
      </c>
      <c r="K137" s="120">
        <f t="shared" si="17"/>
        <v>0</v>
      </c>
      <c r="L137" s="121">
        <f t="shared" si="18"/>
        <v>0</v>
      </c>
      <c r="M137" s="122">
        <f t="shared" si="19"/>
        <v>0</v>
      </c>
      <c r="N137" s="123"/>
      <c r="O137" s="154">
        <f t="shared" si="20"/>
        <v>0</v>
      </c>
      <c r="P137" s="193">
        <f t="shared" si="15"/>
        <v>0</v>
      </c>
      <c r="AE137" s="210">
        <f t="shared" si="21"/>
        <v>0</v>
      </c>
    </row>
    <row r="138" spans="1:31" s="55" customFormat="1" ht="28.5" customHeight="1" x14ac:dyDescent="0.2">
      <c r="A138" s="113">
        <v>135</v>
      </c>
      <c r="B138" s="114"/>
      <c r="C138" s="115"/>
      <c r="D138" s="116"/>
      <c r="E138" s="117"/>
      <c r="F138" s="118"/>
      <c r="G138" s="119"/>
      <c r="H138" s="119"/>
      <c r="I138" s="171"/>
      <c r="J138" s="168">
        <f t="shared" si="16"/>
        <v>0</v>
      </c>
      <c r="K138" s="120">
        <f t="shared" si="17"/>
        <v>0</v>
      </c>
      <c r="L138" s="121">
        <f t="shared" si="18"/>
        <v>0</v>
      </c>
      <c r="M138" s="122">
        <f t="shared" si="19"/>
        <v>0</v>
      </c>
      <c r="N138" s="123"/>
      <c r="O138" s="154">
        <f t="shared" si="20"/>
        <v>0</v>
      </c>
      <c r="P138" s="193">
        <f t="shared" si="15"/>
        <v>0</v>
      </c>
      <c r="AE138" s="210">
        <f t="shared" si="21"/>
        <v>0</v>
      </c>
    </row>
    <row r="139" spans="1:31" s="55" customFormat="1" ht="28.5" customHeight="1" x14ac:dyDescent="0.2">
      <c r="A139" s="113">
        <v>136</v>
      </c>
      <c r="B139" s="114"/>
      <c r="C139" s="115"/>
      <c r="D139" s="116"/>
      <c r="E139" s="117"/>
      <c r="F139" s="118"/>
      <c r="G139" s="119"/>
      <c r="H139" s="119"/>
      <c r="I139" s="171"/>
      <c r="J139" s="168">
        <f t="shared" si="16"/>
        <v>0</v>
      </c>
      <c r="K139" s="120">
        <f t="shared" si="17"/>
        <v>0</v>
      </c>
      <c r="L139" s="121">
        <f t="shared" si="18"/>
        <v>0</v>
      </c>
      <c r="M139" s="122">
        <f t="shared" si="19"/>
        <v>0</v>
      </c>
      <c r="N139" s="123"/>
      <c r="O139" s="154">
        <f t="shared" si="20"/>
        <v>0</v>
      </c>
      <c r="P139" s="193">
        <f t="shared" si="15"/>
        <v>0</v>
      </c>
      <c r="AE139" s="210">
        <f t="shared" si="21"/>
        <v>0</v>
      </c>
    </row>
    <row r="140" spans="1:31" s="55" customFormat="1" ht="28.5" customHeight="1" x14ac:dyDescent="0.2">
      <c r="A140" s="113">
        <v>137</v>
      </c>
      <c r="B140" s="114"/>
      <c r="C140" s="115"/>
      <c r="D140" s="116"/>
      <c r="E140" s="117"/>
      <c r="F140" s="118"/>
      <c r="G140" s="119"/>
      <c r="H140" s="119"/>
      <c r="I140" s="171"/>
      <c r="J140" s="168">
        <f t="shared" si="16"/>
        <v>0</v>
      </c>
      <c r="K140" s="120">
        <f t="shared" si="17"/>
        <v>0</v>
      </c>
      <c r="L140" s="121">
        <f t="shared" si="18"/>
        <v>0</v>
      </c>
      <c r="M140" s="122">
        <f t="shared" si="19"/>
        <v>0</v>
      </c>
      <c r="N140" s="123"/>
      <c r="O140" s="154">
        <f t="shared" si="20"/>
        <v>0</v>
      </c>
      <c r="P140" s="193">
        <f t="shared" si="15"/>
        <v>0</v>
      </c>
      <c r="AE140" s="210">
        <f t="shared" si="21"/>
        <v>0</v>
      </c>
    </row>
    <row r="141" spans="1:31" s="55" customFormat="1" ht="28.5" customHeight="1" x14ac:dyDescent="0.2">
      <c r="A141" s="113">
        <v>138</v>
      </c>
      <c r="B141" s="114"/>
      <c r="C141" s="115"/>
      <c r="D141" s="116"/>
      <c r="E141" s="117"/>
      <c r="F141" s="118"/>
      <c r="G141" s="119"/>
      <c r="H141" s="119"/>
      <c r="I141" s="171"/>
      <c r="J141" s="168">
        <f t="shared" si="16"/>
        <v>0</v>
      </c>
      <c r="K141" s="120">
        <f t="shared" si="17"/>
        <v>0</v>
      </c>
      <c r="L141" s="121">
        <f t="shared" si="18"/>
        <v>0</v>
      </c>
      <c r="M141" s="122">
        <f t="shared" si="19"/>
        <v>0</v>
      </c>
      <c r="N141" s="123"/>
      <c r="O141" s="154">
        <f t="shared" si="20"/>
        <v>0</v>
      </c>
      <c r="P141" s="193">
        <f t="shared" si="15"/>
        <v>0</v>
      </c>
      <c r="AE141" s="210">
        <f t="shared" si="21"/>
        <v>0</v>
      </c>
    </row>
    <row r="142" spans="1:31" s="55" customFormat="1" ht="28.5" customHeight="1" x14ac:dyDescent="0.2">
      <c r="A142" s="113">
        <v>139</v>
      </c>
      <c r="B142" s="114"/>
      <c r="C142" s="115"/>
      <c r="D142" s="116"/>
      <c r="E142" s="117"/>
      <c r="F142" s="118"/>
      <c r="G142" s="119"/>
      <c r="H142" s="119"/>
      <c r="I142" s="171"/>
      <c r="J142" s="168">
        <f t="shared" si="16"/>
        <v>0</v>
      </c>
      <c r="K142" s="120">
        <f t="shared" si="17"/>
        <v>0</v>
      </c>
      <c r="L142" s="121">
        <f t="shared" si="18"/>
        <v>0</v>
      </c>
      <c r="M142" s="122">
        <f t="shared" si="19"/>
        <v>0</v>
      </c>
      <c r="N142" s="123"/>
      <c r="O142" s="154">
        <f t="shared" si="20"/>
        <v>0</v>
      </c>
      <c r="P142" s="193">
        <f t="shared" si="15"/>
        <v>0</v>
      </c>
      <c r="AE142" s="210">
        <f t="shared" si="21"/>
        <v>0</v>
      </c>
    </row>
    <row r="143" spans="1:31" s="55" customFormat="1" ht="28.5" customHeight="1" x14ac:dyDescent="0.2">
      <c r="A143" s="113">
        <v>140</v>
      </c>
      <c r="B143" s="114"/>
      <c r="C143" s="115"/>
      <c r="D143" s="116"/>
      <c r="E143" s="117"/>
      <c r="F143" s="118"/>
      <c r="G143" s="119"/>
      <c r="H143" s="119"/>
      <c r="I143" s="171"/>
      <c r="J143" s="168">
        <f t="shared" si="16"/>
        <v>0</v>
      </c>
      <c r="K143" s="120">
        <f t="shared" si="17"/>
        <v>0</v>
      </c>
      <c r="L143" s="121">
        <f t="shared" si="18"/>
        <v>0</v>
      </c>
      <c r="M143" s="122">
        <f t="shared" si="19"/>
        <v>0</v>
      </c>
      <c r="N143" s="123"/>
      <c r="O143" s="154">
        <f t="shared" si="20"/>
        <v>0</v>
      </c>
      <c r="P143" s="193">
        <f t="shared" si="15"/>
        <v>0</v>
      </c>
      <c r="AE143" s="210">
        <f t="shared" si="21"/>
        <v>0</v>
      </c>
    </row>
    <row r="144" spans="1:31" s="55" customFormat="1" ht="28.5" customHeight="1" x14ac:dyDescent="0.2">
      <c r="A144" s="113">
        <v>141</v>
      </c>
      <c r="B144" s="114"/>
      <c r="C144" s="115"/>
      <c r="D144" s="116"/>
      <c r="E144" s="117"/>
      <c r="F144" s="118"/>
      <c r="G144" s="119"/>
      <c r="H144" s="119"/>
      <c r="I144" s="171"/>
      <c r="J144" s="168">
        <f t="shared" si="16"/>
        <v>0</v>
      </c>
      <c r="K144" s="120">
        <f t="shared" si="17"/>
        <v>0</v>
      </c>
      <c r="L144" s="121">
        <f t="shared" si="18"/>
        <v>0</v>
      </c>
      <c r="M144" s="122">
        <f t="shared" si="19"/>
        <v>0</v>
      </c>
      <c r="N144" s="123"/>
      <c r="O144" s="154">
        <f t="shared" si="20"/>
        <v>0</v>
      </c>
      <c r="P144" s="193">
        <f t="shared" si="15"/>
        <v>0</v>
      </c>
      <c r="AE144" s="210">
        <f t="shared" si="21"/>
        <v>0</v>
      </c>
    </row>
    <row r="145" spans="1:31" s="55" customFormat="1" ht="28.5" customHeight="1" x14ac:dyDescent="0.2">
      <c r="A145" s="113">
        <v>142</v>
      </c>
      <c r="B145" s="114"/>
      <c r="C145" s="115"/>
      <c r="D145" s="116"/>
      <c r="E145" s="117"/>
      <c r="F145" s="118"/>
      <c r="G145" s="119"/>
      <c r="H145" s="119"/>
      <c r="I145" s="171"/>
      <c r="J145" s="168">
        <f t="shared" si="16"/>
        <v>0</v>
      </c>
      <c r="K145" s="120">
        <f t="shared" si="17"/>
        <v>0</v>
      </c>
      <c r="L145" s="121">
        <f t="shared" si="18"/>
        <v>0</v>
      </c>
      <c r="M145" s="122">
        <f t="shared" si="19"/>
        <v>0</v>
      </c>
      <c r="N145" s="123"/>
      <c r="O145" s="154">
        <f t="shared" si="20"/>
        <v>0</v>
      </c>
      <c r="P145" s="193">
        <f t="shared" si="15"/>
        <v>0</v>
      </c>
      <c r="AE145" s="210">
        <f t="shared" si="21"/>
        <v>0</v>
      </c>
    </row>
    <row r="146" spans="1:31" s="55" customFormat="1" ht="28.5" customHeight="1" x14ac:dyDescent="0.2">
      <c r="A146" s="113">
        <v>143</v>
      </c>
      <c r="B146" s="114"/>
      <c r="C146" s="115"/>
      <c r="D146" s="116"/>
      <c r="E146" s="117"/>
      <c r="F146" s="118"/>
      <c r="G146" s="119"/>
      <c r="H146" s="119"/>
      <c r="I146" s="171"/>
      <c r="J146" s="168">
        <f t="shared" si="16"/>
        <v>0</v>
      </c>
      <c r="K146" s="120">
        <f t="shared" si="17"/>
        <v>0</v>
      </c>
      <c r="L146" s="121">
        <f t="shared" si="18"/>
        <v>0</v>
      </c>
      <c r="M146" s="122">
        <f t="shared" si="19"/>
        <v>0</v>
      </c>
      <c r="N146" s="123"/>
      <c r="O146" s="154">
        <f t="shared" si="20"/>
        <v>0</v>
      </c>
      <c r="P146" s="193">
        <f t="shared" si="15"/>
        <v>0</v>
      </c>
      <c r="AE146" s="210">
        <f t="shared" si="21"/>
        <v>0</v>
      </c>
    </row>
    <row r="147" spans="1:31" s="55" customFormat="1" ht="28.5" customHeight="1" x14ac:dyDescent="0.2">
      <c r="A147" s="113">
        <v>144</v>
      </c>
      <c r="B147" s="114"/>
      <c r="C147" s="115"/>
      <c r="D147" s="116"/>
      <c r="E147" s="117"/>
      <c r="F147" s="118"/>
      <c r="G147" s="119"/>
      <c r="H147" s="119"/>
      <c r="I147" s="171"/>
      <c r="J147" s="168">
        <f t="shared" si="16"/>
        <v>0</v>
      </c>
      <c r="K147" s="120">
        <f t="shared" si="17"/>
        <v>0</v>
      </c>
      <c r="L147" s="121">
        <f t="shared" si="18"/>
        <v>0</v>
      </c>
      <c r="M147" s="122">
        <f t="shared" si="19"/>
        <v>0</v>
      </c>
      <c r="N147" s="123"/>
      <c r="O147" s="154">
        <f t="shared" si="20"/>
        <v>0</v>
      </c>
      <c r="P147" s="193">
        <f t="shared" si="15"/>
        <v>0</v>
      </c>
      <c r="AE147" s="210">
        <f t="shared" si="21"/>
        <v>0</v>
      </c>
    </row>
    <row r="148" spans="1:31" s="55" customFormat="1" ht="28.5" customHeight="1" x14ac:dyDescent="0.2">
      <c r="A148" s="113">
        <v>145</v>
      </c>
      <c r="B148" s="114"/>
      <c r="C148" s="115"/>
      <c r="D148" s="116"/>
      <c r="E148" s="117"/>
      <c r="F148" s="118"/>
      <c r="G148" s="119"/>
      <c r="H148" s="119"/>
      <c r="I148" s="171"/>
      <c r="J148" s="168">
        <f t="shared" si="16"/>
        <v>0</v>
      </c>
      <c r="K148" s="120">
        <f t="shared" si="17"/>
        <v>0</v>
      </c>
      <c r="L148" s="121">
        <f t="shared" si="18"/>
        <v>0</v>
      </c>
      <c r="M148" s="122">
        <f t="shared" si="19"/>
        <v>0</v>
      </c>
      <c r="N148" s="123"/>
      <c r="O148" s="154">
        <f t="shared" si="20"/>
        <v>0</v>
      </c>
      <c r="P148" s="193">
        <f t="shared" si="15"/>
        <v>0</v>
      </c>
      <c r="AE148" s="210">
        <f t="shared" si="21"/>
        <v>0</v>
      </c>
    </row>
    <row r="149" spans="1:31" s="55" customFormat="1" ht="28.5" customHeight="1" x14ac:dyDescent="0.2">
      <c r="A149" s="113">
        <v>146</v>
      </c>
      <c r="B149" s="114"/>
      <c r="C149" s="115"/>
      <c r="D149" s="116"/>
      <c r="E149" s="117"/>
      <c r="F149" s="118"/>
      <c r="G149" s="119"/>
      <c r="H149" s="119"/>
      <c r="I149" s="171"/>
      <c r="J149" s="168">
        <f t="shared" si="16"/>
        <v>0</v>
      </c>
      <c r="K149" s="120">
        <f t="shared" si="17"/>
        <v>0</v>
      </c>
      <c r="L149" s="121">
        <f t="shared" si="18"/>
        <v>0</v>
      </c>
      <c r="M149" s="122">
        <f t="shared" si="19"/>
        <v>0</v>
      </c>
      <c r="N149" s="123"/>
      <c r="O149" s="154">
        <f t="shared" si="20"/>
        <v>0</v>
      </c>
      <c r="P149" s="193">
        <f t="shared" si="15"/>
        <v>0</v>
      </c>
      <c r="AE149" s="210">
        <f t="shared" si="21"/>
        <v>0</v>
      </c>
    </row>
    <row r="150" spans="1:31" s="55" customFormat="1" ht="28.5" customHeight="1" x14ac:dyDescent="0.2">
      <c r="A150" s="113">
        <v>147</v>
      </c>
      <c r="B150" s="114"/>
      <c r="C150" s="115"/>
      <c r="D150" s="116"/>
      <c r="E150" s="117"/>
      <c r="F150" s="118"/>
      <c r="G150" s="119"/>
      <c r="H150" s="119"/>
      <c r="I150" s="171"/>
      <c r="J150" s="168">
        <f t="shared" si="16"/>
        <v>0</v>
      </c>
      <c r="K150" s="120">
        <f t="shared" si="17"/>
        <v>0</v>
      </c>
      <c r="L150" s="121">
        <f t="shared" si="18"/>
        <v>0</v>
      </c>
      <c r="M150" s="122">
        <f t="shared" si="19"/>
        <v>0</v>
      </c>
      <c r="N150" s="123"/>
      <c r="O150" s="154">
        <f t="shared" si="20"/>
        <v>0</v>
      </c>
      <c r="P150" s="193">
        <f t="shared" si="15"/>
        <v>0</v>
      </c>
      <c r="AE150" s="210">
        <f t="shared" si="21"/>
        <v>0</v>
      </c>
    </row>
    <row r="151" spans="1:31" s="55" customFormat="1" ht="28.5" customHeight="1" x14ac:dyDescent="0.2">
      <c r="A151" s="113">
        <v>148</v>
      </c>
      <c r="B151" s="114"/>
      <c r="C151" s="115"/>
      <c r="D151" s="116"/>
      <c r="E151" s="117"/>
      <c r="F151" s="118"/>
      <c r="G151" s="119"/>
      <c r="H151" s="119"/>
      <c r="I151" s="171"/>
      <c r="J151" s="168">
        <f t="shared" si="16"/>
        <v>0</v>
      </c>
      <c r="K151" s="120">
        <f t="shared" si="17"/>
        <v>0</v>
      </c>
      <c r="L151" s="121">
        <f t="shared" si="18"/>
        <v>0</v>
      </c>
      <c r="M151" s="122">
        <f t="shared" si="19"/>
        <v>0</v>
      </c>
      <c r="N151" s="123"/>
      <c r="O151" s="154">
        <f t="shared" si="20"/>
        <v>0</v>
      </c>
      <c r="P151" s="193">
        <f t="shared" si="15"/>
        <v>0</v>
      </c>
      <c r="AE151" s="210">
        <f t="shared" si="21"/>
        <v>0</v>
      </c>
    </row>
    <row r="152" spans="1:31" s="55" customFormat="1" ht="28.5" customHeight="1" x14ac:dyDescent="0.2">
      <c r="A152" s="113">
        <v>149</v>
      </c>
      <c r="B152" s="114"/>
      <c r="C152" s="115"/>
      <c r="D152" s="116"/>
      <c r="E152" s="117"/>
      <c r="F152" s="118"/>
      <c r="G152" s="119"/>
      <c r="H152" s="119"/>
      <c r="I152" s="171"/>
      <c r="J152" s="168">
        <f t="shared" si="16"/>
        <v>0</v>
      </c>
      <c r="K152" s="120">
        <f t="shared" si="17"/>
        <v>0</v>
      </c>
      <c r="L152" s="121">
        <f t="shared" si="18"/>
        <v>0</v>
      </c>
      <c r="M152" s="122">
        <f t="shared" si="19"/>
        <v>0</v>
      </c>
      <c r="N152" s="123"/>
      <c r="O152" s="154">
        <f t="shared" si="20"/>
        <v>0</v>
      </c>
      <c r="P152" s="193">
        <f t="shared" si="15"/>
        <v>0</v>
      </c>
      <c r="AE152" s="210">
        <f t="shared" si="21"/>
        <v>0</v>
      </c>
    </row>
    <row r="153" spans="1:31" s="55" customFormat="1" ht="28.5" customHeight="1" x14ac:dyDescent="0.2">
      <c r="A153" s="113">
        <v>150</v>
      </c>
      <c r="B153" s="114"/>
      <c r="C153" s="115"/>
      <c r="D153" s="116"/>
      <c r="E153" s="117"/>
      <c r="F153" s="118"/>
      <c r="G153" s="119"/>
      <c r="H153" s="119"/>
      <c r="I153" s="171"/>
      <c r="J153" s="168">
        <f t="shared" si="16"/>
        <v>0</v>
      </c>
      <c r="K153" s="120">
        <f t="shared" si="17"/>
        <v>0</v>
      </c>
      <c r="L153" s="121">
        <f t="shared" si="18"/>
        <v>0</v>
      </c>
      <c r="M153" s="122">
        <f t="shared" si="19"/>
        <v>0</v>
      </c>
      <c r="N153" s="123"/>
      <c r="O153" s="154">
        <f t="shared" si="20"/>
        <v>0</v>
      </c>
      <c r="P153" s="193">
        <f t="shared" si="15"/>
        <v>0</v>
      </c>
      <c r="AE153" s="210">
        <f t="shared" si="21"/>
        <v>0</v>
      </c>
    </row>
    <row r="154" spans="1:31" s="55" customFormat="1" ht="28.5" customHeight="1" x14ac:dyDescent="0.2">
      <c r="A154" s="113">
        <v>151</v>
      </c>
      <c r="B154" s="114"/>
      <c r="C154" s="115"/>
      <c r="D154" s="116"/>
      <c r="E154" s="117"/>
      <c r="F154" s="118"/>
      <c r="G154" s="119"/>
      <c r="H154" s="119"/>
      <c r="I154" s="171"/>
      <c r="J154" s="168">
        <f t="shared" si="16"/>
        <v>0</v>
      </c>
      <c r="K154" s="120">
        <f t="shared" si="17"/>
        <v>0</v>
      </c>
      <c r="L154" s="121">
        <f t="shared" si="18"/>
        <v>0</v>
      </c>
      <c r="M154" s="122">
        <f t="shared" si="19"/>
        <v>0</v>
      </c>
      <c r="N154" s="123"/>
      <c r="O154" s="154">
        <f t="shared" si="20"/>
        <v>0</v>
      </c>
      <c r="P154" s="193">
        <f t="shared" si="15"/>
        <v>0</v>
      </c>
      <c r="AE154" s="210">
        <f t="shared" si="21"/>
        <v>0</v>
      </c>
    </row>
    <row r="155" spans="1:31" s="55" customFormat="1" ht="28.5" customHeight="1" x14ac:dyDescent="0.2">
      <c r="A155" s="113">
        <v>152</v>
      </c>
      <c r="B155" s="114"/>
      <c r="C155" s="115"/>
      <c r="D155" s="116"/>
      <c r="E155" s="117"/>
      <c r="F155" s="118"/>
      <c r="G155" s="119"/>
      <c r="H155" s="119"/>
      <c r="I155" s="171"/>
      <c r="J155" s="168">
        <f t="shared" si="16"/>
        <v>0</v>
      </c>
      <c r="K155" s="120">
        <f t="shared" si="17"/>
        <v>0</v>
      </c>
      <c r="L155" s="121">
        <f t="shared" si="18"/>
        <v>0</v>
      </c>
      <c r="M155" s="122">
        <f t="shared" si="19"/>
        <v>0</v>
      </c>
      <c r="N155" s="123"/>
      <c r="O155" s="154">
        <f t="shared" si="20"/>
        <v>0</v>
      </c>
      <c r="P155" s="193">
        <f t="shared" si="15"/>
        <v>0</v>
      </c>
      <c r="AE155" s="210">
        <f t="shared" si="21"/>
        <v>0</v>
      </c>
    </row>
    <row r="156" spans="1:31" s="55" customFormat="1" ht="28.5" customHeight="1" x14ac:dyDescent="0.2">
      <c r="A156" s="113">
        <v>153</v>
      </c>
      <c r="B156" s="114"/>
      <c r="C156" s="115"/>
      <c r="D156" s="116"/>
      <c r="E156" s="117"/>
      <c r="F156" s="118"/>
      <c r="G156" s="119"/>
      <c r="H156" s="119"/>
      <c r="I156" s="171"/>
      <c r="J156" s="168">
        <f t="shared" si="16"/>
        <v>0</v>
      </c>
      <c r="K156" s="120">
        <f t="shared" si="17"/>
        <v>0</v>
      </c>
      <c r="L156" s="121">
        <f t="shared" si="18"/>
        <v>0</v>
      </c>
      <c r="M156" s="122">
        <f t="shared" si="19"/>
        <v>0</v>
      </c>
      <c r="N156" s="123"/>
      <c r="O156" s="154">
        <f t="shared" si="20"/>
        <v>0</v>
      </c>
      <c r="P156" s="193">
        <f t="shared" si="15"/>
        <v>0</v>
      </c>
      <c r="AE156" s="210">
        <f t="shared" si="21"/>
        <v>0</v>
      </c>
    </row>
    <row r="157" spans="1:31" s="55" customFormat="1" ht="28.5" customHeight="1" x14ac:dyDescent="0.2">
      <c r="A157" s="113">
        <v>154</v>
      </c>
      <c r="B157" s="114"/>
      <c r="C157" s="115"/>
      <c r="D157" s="116"/>
      <c r="E157" s="117"/>
      <c r="F157" s="118"/>
      <c r="G157" s="119"/>
      <c r="H157" s="119"/>
      <c r="I157" s="171"/>
      <c r="J157" s="168">
        <f t="shared" si="16"/>
        <v>0</v>
      </c>
      <c r="K157" s="120">
        <f t="shared" si="17"/>
        <v>0</v>
      </c>
      <c r="L157" s="121">
        <f t="shared" si="18"/>
        <v>0</v>
      </c>
      <c r="M157" s="122">
        <f t="shared" si="19"/>
        <v>0</v>
      </c>
      <c r="N157" s="123"/>
      <c r="O157" s="154">
        <f t="shared" si="20"/>
        <v>0</v>
      </c>
      <c r="P157" s="193">
        <f t="shared" si="15"/>
        <v>0</v>
      </c>
      <c r="AE157" s="210">
        <f t="shared" si="21"/>
        <v>0</v>
      </c>
    </row>
    <row r="158" spans="1:31" s="55" customFormat="1" ht="28.5" customHeight="1" x14ac:dyDescent="0.2">
      <c r="A158" s="113">
        <v>155</v>
      </c>
      <c r="B158" s="114"/>
      <c r="C158" s="115"/>
      <c r="D158" s="116"/>
      <c r="E158" s="117"/>
      <c r="F158" s="118"/>
      <c r="G158" s="119"/>
      <c r="H158" s="119"/>
      <c r="I158" s="171"/>
      <c r="J158" s="168">
        <f t="shared" si="16"/>
        <v>0</v>
      </c>
      <c r="K158" s="120">
        <f t="shared" si="17"/>
        <v>0</v>
      </c>
      <c r="L158" s="121">
        <f t="shared" si="18"/>
        <v>0</v>
      </c>
      <c r="M158" s="122">
        <f t="shared" si="19"/>
        <v>0</v>
      </c>
      <c r="N158" s="123"/>
      <c r="O158" s="154">
        <f t="shared" si="20"/>
        <v>0</v>
      </c>
      <c r="P158" s="193">
        <f t="shared" si="15"/>
        <v>0</v>
      </c>
      <c r="AE158" s="210">
        <f t="shared" si="21"/>
        <v>0</v>
      </c>
    </row>
    <row r="159" spans="1:31" s="55" customFormat="1" ht="28.5" customHeight="1" x14ac:dyDescent="0.2">
      <c r="A159" s="113">
        <v>156</v>
      </c>
      <c r="B159" s="114"/>
      <c r="C159" s="115"/>
      <c r="D159" s="116"/>
      <c r="E159" s="117"/>
      <c r="F159" s="118"/>
      <c r="G159" s="119"/>
      <c r="H159" s="119"/>
      <c r="I159" s="171"/>
      <c r="J159" s="168">
        <f t="shared" si="16"/>
        <v>0</v>
      </c>
      <c r="K159" s="120">
        <f t="shared" si="17"/>
        <v>0</v>
      </c>
      <c r="L159" s="121">
        <f t="shared" si="18"/>
        <v>0</v>
      </c>
      <c r="M159" s="122">
        <f t="shared" si="19"/>
        <v>0</v>
      </c>
      <c r="N159" s="123"/>
      <c r="O159" s="154">
        <f t="shared" si="20"/>
        <v>0</v>
      </c>
      <c r="P159" s="193">
        <f t="shared" si="15"/>
        <v>0</v>
      </c>
      <c r="AE159" s="210">
        <f t="shared" si="21"/>
        <v>0</v>
      </c>
    </row>
    <row r="160" spans="1:31" s="55" customFormat="1" ht="28.5" customHeight="1" x14ac:dyDescent="0.2">
      <c r="A160" s="113">
        <v>157</v>
      </c>
      <c r="B160" s="114"/>
      <c r="C160" s="115"/>
      <c r="D160" s="116"/>
      <c r="E160" s="117"/>
      <c r="F160" s="118"/>
      <c r="G160" s="119"/>
      <c r="H160" s="119"/>
      <c r="I160" s="171"/>
      <c r="J160" s="168">
        <f t="shared" si="16"/>
        <v>0</v>
      </c>
      <c r="K160" s="120">
        <f t="shared" si="17"/>
        <v>0</v>
      </c>
      <c r="L160" s="121">
        <f t="shared" si="18"/>
        <v>0</v>
      </c>
      <c r="M160" s="122">
        <f t="shared" si="19"/>
        <v>0</v>
      </c>
      <c r="N160" s="123"/>
      <c r="O160" s="154">
        <f t="shared" si="20"/>
        <v>0</v>
      </c>
      <c r="P160" s="193">
        <f t="shared" si="15"/>
        <v>0</v>
      </c>
      <c r="AE160" s="210">
        <f t="shared" si="21"/>
        <v>0</v>
      </c>
    </row>
    <row r="161" spans="1:31" s="55" customFormat="1" ht="28.5" customHeight="1" x14ac:dyDescent="0.2">
      <c r="A161" s="113">
        <v>158</v>
      </c>
      <c r="B161" s="114"/>
      <c r="C161" s="115"/>
      <c r="D161" s="116"/>
      <c r="E161" s="117"/>
      <c r="F161" s="118"/>
      <c r="G161" s="119"/>
      <c r="H161" s="119"/>
      <c r="I161" s="171"/>
      <c r="J161" s="168">
        <f t="shared" si="16"/>
        <v>0</v>
      </c>
      <c r="K161" s="120">
        <f t="shared" si="17"/>
        <v>0</v>
      </c>
      <c r="L161" s="121">
        <f t="shared" si="18"/>
        <v>0</v>
      </c>
      <c r="M161" s="122">
        <f t="shared" si="19"/>
        <v>0</v>
      </c>
      <c r="N161" s="123"/>
      <c r="O161" s="154">
        <f t="shared" si="20"/>
        <v>0</v>
      </c>
      <c r="P161" s="193">
        <f t="shared" si="15"/>
        <v>0</v>
      </c>
      <c r="AE161" s="210">
        <f t="shared" si="21"/>
        <v>0</v>
      </c>
    </row>
    <row r="162" spans="1:31" s="55" customFormat="1" ht="28.5" customHeight="1" x14ac:dyDescent="0.2">
      <c r="A162" s="113">
        <v>159</v>
      </c>
      <c r="B162" s="114"/>
      <c r="C162" s="115"/>
      <c r="D162" s="116"/>
      <c r="E162" s="117"/>
      <c r="F162" s="118"/>
      <c r="G162" s="119"/>
      <c r="H162" s="119"/>
      <c r="I162" s="171"/>
      <c r="J162" s="168">
        <f t="shared" si="16"/>
        <v>0</v>
      </c>
      <c r="K162" s="120">
        <f t="shared" si="17"/>
        <v>0</v>
      </c>
      <c r="L162" s="121">
        <f t="shared" si="18"/>
        <v>0</v>
      </c>
      <c r="M162" s="122">
        <f t="shared" si="19"/>
        <v>0</v>
      </c>
      <c r="N162" s="123"/>
      <c r="O162" s="154">
        <f t="shared" si="20"/>
        <v>0</v>
      </c>
      <c r="P162" s="193">
        <f t="shared" si="15"/>
        <v>0</v>
      </c>
      <c r="AE162" s="210">
        <f t="shared" si="21"/>
        <v>0</v>
      </c>
    </row>
    <row r="163" spans="1:31" s="55" customFormat="1" ht="28.5" customHeight="1" x14ac:dyDescent="0.2">
      <c r="A163" s="113">
        <v>160</v>
      </c>
      <c r="B163" s="114"/>
      <c r="C163" s="115"/>
      <c r="D163" s="116"/>
      <c r="E163" s="117"/>
      <c r="F163" s="118"/>
      <c r="G163" s="119"/>
      <c r="H163" s="119"/>
      <c r="I163" s="171"/>
      <c r="J163" s="168">
        <f t="shared" si="16"/>
        <v>0</v>
      </c>
      <c r="K163" s="120">
        <f t="shared" si="17"/>
        <v>0</v>
      </c>
      <c r="L163" s="121">
        <f t="shared" si="18"/>
        <v>0</v>
      </c>
      <c r="M163" s="122">
        <f t="shared" si="19"/>
        <v>0</v>
      </c>
      <c r="N163" s="123"/>
      <c r="O163" s="154">
        <f t="shared" si="20"/>
        <v>0</v>
      </c>
      <c r="P163" s="193">
        <f t="shared" si="15"/>
        <v>0</v>
      </c>
      <c r="AE163" s="210">
        <f t="shared" si="21"/>
        <v>0</v>
      </c>
    </row>
    <row r="164" spans="1:31" s="55" customFormat="1" ht="28.5" customHeight="1" x14ac:dyDescent="0.2">
      <c r="A164" s="113">
        <v>161</v>
      </c>
      <c r="B164" s="114"/>
      <c r="C164" s="115"/>
      <c r="D164" s="116"/>
      <c r="E164" s="117"/>
      <c r="F164" s="118"/>
      <c r="G164" s="119"/>
      <c r="H164" s="119"/>
      <c r="I164" s="171"/>
      <c r="J164" s="168">
        <f t="shared" si="16"/>
        <v>0</v>
      </c>
      <c r="K164" s="120">
        <f t="shared" si="17"/>
        <v>0</v>
      </c>
      <c r="L164" s="121">
        <f t="shared" si="18"/>
        <v>0</v>
      </c>
      <c r="M164" s="122">
        <f t="shared" si="19"/>
        <v>0</v>
      </c>
      <c r="N164" s="123"/>
      <c r="O164" s="154">
        <f t="shared" si="20"/>
        <v>0</v>
      </c>
      <c r="P164" s="193">
        <f t="shared" si="15"/>
        <v>0</v>
      </c>
      <c r="AE164" s="210">
        <f t="shared" si="21"/>
        <v>0</v>
      </c>
    </row>
    <row r="165" spans="1:31" s="55" customFormat="1" ht="28.5" customHeight="1" x14ac:dyDescent="0.2">
      <c r="A165" s="113">
        <v>162</v>
      </c>
      <c r="B165" s="114"/>
      <c r="C165" s="115"/>
      <c r="D165" s="116"/>
      <c r="E165" s="117"/>
      <c r="F165" s="118"/>
      <c r="G165" s="119"/>
      <c r="H165" s="119"/>
      <c r="I165" s="171"/>
      <c r="J165" s="168">
        <f t="shared" si="16"/>
        <v>0</v>
      </c>
      <c r="K165" s="120">
        <f t="shared" si="17"/>
        <v>0</v>
      </c>
      <c r="L165" s="121">
        <f t="shared" si="18"/>
        <v>0</v>
      </c>
      <c r="M165" s="122">
        <f t="shared" si="19"/>
        <v>0</v>
      </c>
      <c r="N165" s="123"/>
      <c r="O165" s="154">
        <f t="shared" si="20"/>
        <v>0</v>
      </c>
      <c r="P165" s="193">
        <f t="shared" si="15"/>
        <v>0</v>
      </c>
      <c r="AE165" s="210">
        <f t="shared" si="21"/>
        <v>0</v>
      </c>
    </row>
    <row r="166" spans="1:31" s="55" customFormat="1" ht="28.5" customHeight="1" x14ac:dyDescent="0.2">
      <c r="A166" s="113">
        <v>163</v>
      </c>
      <c r="B166" s="114"/>
      <c r="C166" s="115"/>
      <c r="D166" s="116"/>
      <c r="E166" s="117"/>
      <c r="F166" s="118"/>
      <c r="G166" s="119"/>
      <c r="H166" s="119"/>
      <c r="I166" s="171"/>
      <c r="J166" s="168">
        <f t="shared" si="16"/>
        <v>0</v>
      </c>
      <c r="K166" s="120">
        <f t="shared" si="17"/>
        <v>0</v>
      </c>
      <c r="L166" s="121">
        <f t="shared" si="18"/>
        <v>0</v>
      </c>
      <c r="M166" s="122">
        <f t="shared" si="19"/>
        <v>0</v>
      </c>
      <c r="N166" s="123"/>
      <c r="O166" s="154">
        <f t="shared" si="20"/>
        <v>0</v>
      </c>
      <c r="P166" s="193">
        <f t="shared" si="15"/>
        <v>0</v>
      </c>
      <c r="AE166" s="210">
        <f t="shared" si="21"/>
        <v>0</v>
      </c>
    </row>
    <row r="167" spans="1:31" s="55" customFormat="1" ht="28.5" customHeight="1" x14ac:dyDescent="0.2">
      <c r="A167" s="113">
        <v>164</v>
      </c>
      <c r="B167" s="114"/>
      <c r="C167" s="115"/>
      <c r="D167" s="116"/>
      <c r="E167" s="117"/>
      <c r="F167" s="118"/>
      <c r="G167" s="119"/>
      <c r="H167" s="119"/>
      <c r="I167" s="171"/>
      <c r="J167" s="168">
        <f t="shared" si="16"/>
        <v>0</v>
      </c>
      <c r="K167" s="120">
        <f t="shared" si="17"/>
        <v>0</v>
      </c>
      <c r="L167" s="121">
        <f t="shared" si="18"/>
        <v>0</v>
      </c>
      <c r="M167" s="122">
        <f t="shared" si="19"/>
        <v>0</v>
      </c>
      <c r="N167" s="123"/>
      <c r="O167" s="154">
        <f t="shared" si="20"/>
        <v>0</v>
      </c>
      <c r="P167" s="193">
        <f t="shared" si="15"/>
        <v>0</v>
      </c>
      <c r="AE167" s="210">
        <f t="shared" si="21"/>
        <v>0</v>
      </c>
    </row>
    <row r="168" spans="1:31" s="55" customFormat="1" ht="28.5" customHeight="1" x14ac:dyDescent="0.2">
      <c r="A168" s="113">
        <v>165</v>
      </c>
      <c r="B168" s="114"/>
      <c r="C168" s="115"/>
      <c r="D168" s="116"/>
      <c r="E168" s="117"/>
      <c r="F168" s="118"/>
      <c r="G168" s="119"/>
      <c r="H168" s="119"/>
      <c r="I168" s="171"/>
      <c r="J168" s="168">
        <f t="shared" si="16"/>
        <v>0</v>
      </c>
      <c r="K168" s="120">
        <f t="shared" si="17"/>
        <v>0</v>
      </c>
      <c r="L168" s="121">
        <f t="shared" si="18"/>
        <v>0</v>
      </c>
      <c r="M168" s="122">
        <f t="shared" si="19"/>
        <v>0</v>
      </c>
      <c r="N168" s="123"/>
      <c r="O168" s="154">
        <f t="shared" si="20"/>
        <v>0</v>
      </c>
      <c r="P168" s="193">
        <f t="shared" si="15"/>
        <v>0</v>
      </c>
      <c r="AE168" s="210">
        <f t="shared" si="21"/>
        <v>0</v>
      </c>
    </row>
    <row r="169" spans="1:31" s="55" customFormat="1" ht="28.5" customHeight="1" x14ac:dyDescent="0.2">
      <c r="A169" s="113">
        <v>166</v>
      </c>
      <c r="B169" s="114"/>
      <c r="C169" s="115"/>
      <c r="D169" s="116"/>
      <c r="E169" s="117"/>
      <c r="F169" s="118"/>
      <c r="G169" s="119"/>
      <c r="H169" s="119"/>
      <c r="I169" s="171"/>
      <c r="J169" s="168">
        <f t="shared" si="16"/>
        <v>0</v>
      </c>
      <c r="K169" s="120">
        <f t="shared" si="17"/>
        <v>0</v>
      </c>
      <c r="L169" s="121">
        <f t="shared" si="18"/>
        <v>0</v>
      </c>
      <c r="M169" s="122">
        <f t="shared" si="19"/>
        <v>0</v>
      </c>
      <c r="N169" s="123"/>
      <c r="O169" s="154">
        <f t="shared" si="20"/>
        <v>0</v>
      </c>
      <c r="P169" s="193">
        <f t="shared" si="15"/>
        <v>0</v>
      </c>
      <c r="AE169" s="210">
        <f t="shared" si="21"/>
        <v>0</v>
      </c>
    </row>
    <row r="170" spans="1:31" s="55" customFormat="1" ht="28.5" customHeight="1" x14ac:dyDescent="0.2">
      <c r="A170" s="113">
        <v>167</v>
      </c>
      <c r="B170" s="114"/>
      <c r="C170" s="115"/>
      <c r="D170" s="116"/>
      <c r="E170" s="117"/>
      <c r="F170" s="118"/>
      <c r="G170" s="119"/>
      <c r="H170" s="119"/>
      <c r="I170" s="171"/>
      <c r="J170" s="168">
        <f t="shared" si="16"/>
        <v>0</v>
      </c>
      <c r="K170" s="120">
        <f t="shared" si="17"/>
        <v>0</v>
      </c>
      <c r="L170" s="121">
        <f t="shared" si="18"/>
        <v>0</v>
      </c>
      <c r="M170" s="122">
        <f t="shared" si="19"/>
        <v>0</v>
      </c>
      <c r="N170" s="123"/>
      <c r="O170" s="154">
        <f t="shared" si="20"/>
        <v>0</v>
      </c>
      <c r="P170" s="193">
        <f t="shared" si="15"/>
        <v>0</v>
      </c>
      <c r="AE170" s="210">
        <f t="shared" si="21"/>
        <v>0</v>
      </c>
    </row>
    <row r="171" spans="1:31" s="55" customFormat="1" ht="28.5" customHeight="1" x14ac:dyDescent="0.2">
      <c r="A171" s="113">
        <v>168</v>
      </c>
      <c r="B171" s="114"/>
      <c r="C171" s="115"/>
      <c r="D171" s="116"/>
      <c r="E171" s="117"/>
      <c r="F171" s="118"/>
      <c r="G171" s="119"/>
      <c r="H171" s="119"/>
      <c r="I171" s="171"/>
      <c r="J171" s="168">
        <f t="shared" si="16"/>
        <v>0</v>
      </c>
      <c r="K171" s="120">
        <f t="shared" si="17"/>
        <v>0</v>
      </c>
      <c r="L171" s="121">
        <f t="shared" si="18"/>
        <v>0</v>
      </c>
      <c r="M171" s="122">
        <f t="shared" si="19"/>
        <v>0</v>
      </c>
      <c r="N171" s="123"/>
      <c r="O171" s="154">
        <f t="shared" si="20"/>
        <v>0</v>
      </c>
      <c r="P171" s="193">
        <f t="shared" si="15"/>
        <v>0</v>
      </c>
      <c r="AE171" s="210">
        <f t="shared" si="21"/>
        <v>0</v>
      </c>
    </row>
    <row r="172" spans="1:31" s="55" customFormat="1" ht="28.5" customHeight="1" x14ac:dyDescent="0.2">
      <c r="A172" s="113">
        <v>169</v>
      </c>
      <c r="B172" s="114"/>
      <c r="C172" s="115"/>
      <c r="D172" s="116"/>
      <c r="E172" s="117"/>
      <c r="F172" s="118"/>
      <c r="G172" s="119"/>
      <c r="H172" s="119"/>
      <c r="I172" s="171"/>
      <c r="J172" s="168">
        <f t="shared" si="16"/>
        <v>0</v>
      </c>
      <c r="K172" s="120">
        <f t="shared" si="17"/>
        <v>0</v>
      </c>
      <c r="L172" s="121">
        <f t="shared" si="18"/>
        <v>0</v>
      </c>
      <c r="M172" s="122">
        <f t="shared" si="19"/>
        <v>0</v>
      </c>
      <c r="N172" s="123"/>
      <c r="O172" s="154">
        <f t="shared" si="20"/>
        <v>0</v>
      </c>
      <c r="P172" s="193">
        <f t="shared" si="15"/>
        <v>0</v>
      </c>
      <c r="AE172" s="210">
        <f t="shared" si="21"/>
        <v>0</v>
      </c>
    </row>
    <row r="173" spans="1:31" s="55" customFormat="1" ht="28.5" customHeight="1" x14ac:dyDescent="0.2">
      <c r="A173" s="113">
        <v>170</v>
      </c>
      <c r="B173" s="114"/>
      <c r="C173" s="115"/>
      <c r="D173" s="116"/>
      <c r="E173" s="117"/>
      <c r="F173" s="118"/>
      <c r="G173" s="119"/>
      <c r="H173" s="119"/>
      <c r="I173" s="171"/>
      <c r="J173" s="168">
        <f t="shared" si="16"/>
        <v>0</v>
      </c>
      <c r="K173" s="120">
        <f t="shared" si="17"/>
        <v>0</v>
      </c>
      <c r="L173" s="121">
        <f t="shared" si="18"/>
        <v>0</v>
      </c>
      <c r="M173" s="122">
        <f t="shared" si="19"/>
        <v>0</v>
      </c>
      <c r="N173" s="123"/>
      <c r="O173" s="154">
        <f t="shared" si="20"/>
        <v>0</v>
      </c>
      <c r="P173" s="193">
        <f t="shared" si="15"/>
        <v>0</v>
      </c>
      <c r="AE173" s="210">
        <f t="shared" si="21"/>
        <v>0</v>
      </c>
    </row>
    <row r="174" spans="1:31" s="55" customFormat="1" ht="28.5" customHeight="1" x14ac:dyDescent="0.2">
      <c r="A174" s="113">
        <v>171</v>
      </c>
      <c r="B174" s="114"/>
      <c r="C174" s="115"/>
      <c r="D174" s="116"/>
      <c r="E174" s="117"/>
      <c r="F174" s="118"/>
      <c r="G174" s="119"/>
      <c r="H174" s="119"/>
      <c r="I174" s="171"/>
      <c r="J174" s="168">
        <f t="shared" si="16"/>
        <v>0</v>
      </c>
      <c r="K174" s="120">
        <f t="shared" si="17"/>
        <v>0</v>
      </c>
      <c r="L174" s="121">
        <f t="shared" si="18"/>
        <v>0</v>
      </c>
      <c r="M174" s="122">
        <f t="shared" si="19"/>
        <v>0</v>
      </c>
      <c r="N174" s="123"/>
      <c r="O174" s="154">
        <f t="shared" si="20"/>
        <v>0</v>
      </c>
      <c r="P174" s="193">
        <f t="shared" si="15"/>
        <v>0</v>
      </c>
      <c r="AE174" s="210">
        <f t="shared" si="21"/>
        <v>0</v>
      </c>
    </row>
    <row r="175" spans="1:31" s="55" customFormat="1" ht="28.5" customHeight="1" x14ac:dyDescent="0.2">
      <c r="A175" s="113">
        <v>172</v>
      </c>
      <c r="B175" s="114"/>
      <c r="C175" s="115"/>
      <c r="D175" s="116"/>
      <c r="E175" s="117"/>
      <c r="F175" s="118"/>
      <c r="G175" s="119"/>
      <c r="H175" s="119"/>
      <c r="I175" s="171"/>
      <c r="J175" s="168">
        <f t="shared" si="16"/>
        <v>0</v>
      </c>
      <c r="K175" s="120">
        <f t="shared" si="17"/>
        <v>0</v>
      </c>
      <c r="L175" s="121">
        <f t="shared" si="18"/>
        <v>0</v>
      </c>
      <c r="M175" s="122">
        <f t="shared" si="19"/>
        <v>0</v>
      </c>
      <c r="N175" s="123"/>
      <c r="O175" s="154">
        <f t="shared" si="20"/>
        <v>0</v>
      </c>
      <c r="P175" s="193">
        <f t="shared" si="15"/>
        <v>0</v>
      </c>
      <c r="AE175" s="210">
        <f t="shared" si="21"/>
        <v>0</v>
      </c>
    </row>
    <row r="176" spans="1:31" s="55" customFormat="1" ht="28.5" customHeight="1" x14ac:dyDescent="0.2">
      <c r="A176" s="113">
        <v>173</v>
      </c>
      <c r="B176" s="114"/>
      <c r="C176" s="115"/>
      <c r="D176" s="116"/>
      <c r="E176" s="117"/>
      <c r="F176" s="118"/>
      <c r="G176" s="119"/>
      <c r="H176" s="119"/>
      <c r="I176" s="171"/>
      <c r="J176" s="168">
        <f t="shared" si="16"/>
        <v>0</v>
      </c>
      <c r="K176" s="120">
        <f t="shared" si="17"/>
        <v>0</v>
      </c>
      <c r="L176" s="121">
        <f t="shared" si="18"/>
        <v>0</v>
      </c>
      <c r="M176" s="122">
        <f t="shared" si="19"/>
        <v>0</v>
      </c>
      <c r="N176" s="123"/>
      <c r="O176" s="154">
        <f t="shared" si="20"/>
        <v>0</v>
      </c>
      <c r="P176" s="193">
        <f t="shared" si="15"/>
        <v>0</v>
      </c>
      <c r="AE176" s="210">
        <f t="shared" si="21"/>
        <v>0</v>
      </c>
    </row>
    <row r="177" spans="1:31" s="55" customFormat="1" ht="28.5" customHeight="1" x14ac:dyDescent="0.2">
      <c r="A177" s="113">
        <v>174</v>
      </c>
      <c r="B177" s="114"/>
      <c r="C177" s="115"/>
      <c r="D177" s="116"/>
      <c r="E177" s="117"/>
      <c r="F177" s="118"/>
      <c r="G177" s="119"/>
      <c r="H177" s="119"/>
      <c r="I177" s="171"/>
      <c r="J177" s="168">
        <f t="shared" si="16"/>
        <v>0</v>
      </c>
      <c r="K177" s="120">
        <f t="shared" si="17"/>
        <v>0</v>
      </c>
      <c r="L177" s="121">
        <f t="shared" si="18"/>
        <v>0</v>
      </c>
      <c r="M177" s="122">
        <f t="shared" si="19"/>
        <v>0</v>
      </c>
      <c r="N177" s="123"/>
      <c r="O177" s="154">
        <f t="shared" si="20"/>
        <v>0</v>
      </c>
      <c r="P177" s="193">
        <f t="shared" si="15"/>
        <v>0</v>
      </c>
      <c r="AE177" s="210">
        <f t="shared" si="21"/>
        <v>0</v>
      </c>
    </row>
    <row r="178" spans="1:31" s="55" customFormat="1" ht="28.5" customHeight="1" x14ac:dyDescent="0.2">
      <c r="A178" s="113">
        <v>175</v>
      </c>
      <c r="B178" s="114"/>
      <c r="C178" s="115"/>
      <c r="D178" s="116"/>
      <c r="E178" s="117"/>
      <c r="F178" s="118"/>
      <c r="G178" s="119"/>
      <c r="H178" s="119"/>
      <c r="I178" s="171"/>
      <c r="J178" s="168">
        <f t="shared" si="16"/>
        <v>0</v>
      </c>
      <c r="K178" s="120">
        <f t="shared" si="17"/>
        <v>0</v>
      </c>
      <c r="L178" s="121">
        <f t="shared" si="18"/>
        <v>0</v>
      </c>
      <c r="M178" s="122">
        <f t="shared" si="19"/>
        <v>0</v>
      </c>
      <c r="N178" s="123"/>
      <c r="O178" s="154">
        <f t="shared" si="20"/>
        <v>0</v>
      </c>
      <c r="P178" s="193">
        <f t="shared" si="15"/>
        <v>0</v>
      </c>
      <c r="AE178" s="210">
        <f t="shared" si="21"/>
        <v>0</v>
      </c>
    </row>
    <row r="179" spans="1:31" s="55" customFormat="1" ht="28.5" customHeight="1" x14ac:dyDescent="0.2">
      <c r="A179" s="113">
        <v>176</v>
      </c>
      <c r="B179" s="114"/>
      <c r="C179" s="115"/>
      <c r="D179" s="116"/>
      <c r="E179" s="117"/>
      <c r="F179" s="118"/>
      <c r="G179" s="119"/>
      <c r="H179" s="119"/>
      <c r="I179" s="171"/>
      <c r="J179" s="168">
        <f t="shared" si="16"/>
        <v>0</v>
      </c>
      <c r="K179" s="120">
        <f t="shared" si="17"/>
        <v>0</v>
      </c>
      <c r="L179" s="121">
        <f t="shared" si="18"/>
        <v>0</v>
      </c>
      <c r="M179" s="122">
        <f t="shared" si="19"/>
        <v>0</v>
      </c>
      <c r="N179" s="123"/>
      <c r="O179" s="154">
        <f t="shared" si="20"/>
        <v>0</v>
      </c>
      <c r="P179" s="193">
        <f t="shared" si="15"/>
        <v>0</v>
      </c>
      <c r="AE179" s="210">
        <f t="shared" si="21"/>
        <v>0</v>
      </c>
    </row>
    <row r="180" spans="1:31" s="55" customFormat="1" ht="28.5" customHeight="1" x14ac:dyDescent="0.2">
      <c r="A180" s="113">
        <v>177</v>
      </c>
      <c r="B180" s="114"/>
      <c r="C180" s="115"/>
      <c r="D180" s="116"/>
      <c r="E180" s="117"/>
      <c r="F180" s="118"/>
      <c r="G180" s="119"/>
      <c r="H180" s="119"/>
      <c r="I180" s="171"/>
      <c r="J180" s="168">
        <f t="shared" si="16"/>
        <v>0</v>
      </c>
      <c r="K180" s="120">
        <f t="shared" si="17"/>
        <v>0</v>
      </c>
      <c r="L180" s="121">
        <f t="shared" si="18"/>
        <v>0</v>
      </c>
      <c r="M180" s="122">
        <f t="shared" si="19"/>
        <v>0</v>
      </c>
      <c r="N180" s="123"/>
      <c r="O180" s="154">
        <f t="shared" si="20"/>
        <v>0</v>
      </c>
      <c r="P180" s="193">
        <f t="shared" si="15"/>
        <v>0</v>
      </c>
      <c r="AE180" s="210">
        <f t="shared" si="21"/>
        <v>0</v>
      </c>
    </row>
    <row r="181" spans="1:31" s="55" customFormat="1" ht="28.5" customHeight="1" x14ac:dyDescent="0.2">
      <c r="A181" s="113">
        <v>178</v>
      </c>
      <c r="B181" s="114"/>
      <c r="C181" s="115"/>
      <c r="D181" s="116"/>
      <c r="E181" s="117"/>
      <c r="F181" s="118"/>
      <c r="G181" s="119"/>
      <c r="H181" s="119"/>
      <c r="I181" s="171"/>
      <c r="J181" s="168">
        <f t="shared" si="16"/>
        <v>0</v>
      </c>
      <c r="K181" s="120">
        <f t="shared" si="17"/>
        <v>0</v>
      </c>
      <c r="L181" s="121">
        <f t="shared" si="18"/>
        <v>0</v>
      </c>
      <c r="M181" s="122">
        <f t="shared" si="19"/>
        <v>0</v>
      </c>
      <c r="N181" s="123"/>
      <c r="O181" s="154">
        <f t="shared" si="20"/>
        <v>0</v>
      </c>
      <c r="P181" s="193">
        <f t="shared" si="15"/>
        <v>0</v>
      </c>
      <c r="AE181" s="210">
        <f t="shared" si="21"/>
        <v>0</v>
      </c>
    </row>
    <row r="182" spans="1:31" s="55" customFormat="1" ht="28.5" customHeight="1" x14ac:dyDescent="0.2">
      <c r="A182" s="113">
        <v>179</v>
      </c>
      <c r="B182" s="114"/>
      <c r="C182" s="115"/>
      <c r="D182" s="116"/>
      <c r="E182" s="117"/>
      <c r="F182" s="118"/>
      <c r="G182" s="119"/>
      <c r="H182" s="119"/>
      <c r="I182" s="171"/>
      <c r="J182" s="168">
        <f t="shared" si="16"/>
        <v>0</v>
      </c>
      <c r="K182" s="120">
        <f t="shared" si="17"/>
        <v>0</v>
      </c>
      <c r="L182" s="121">
        <f t="shared" si="18"/>
        <v>0</v>
      </c>
      <c r="M182" s="122">
        <f t="shared" si="19"/>
        <v>0</v>
      </c>
      <c r="N182" s="123"/>
      <c r="O182" s="154">
        <f t="shared" si="20"/>
        <v>0</v>
      </c>
      <c r="P182" s="193">
        <f t="shared" si="15"/>
        <v>0</v>
      </c>
      <c r="AE182" s="210">
        <f t="shared" si="21"/>
        <v>0</v>
      </c>
    </row>
    <row r="183" spans="1:31" s="55" customFormat="1" ht="28.5" customHeight="1" x14ac:dyDescent="0.2">
      <c r="A183" s="113">
        <v>180</v>
      </c>
      <c r="B183" s="114"/>
      <c r="C183" s="115"/>
      <c r="D183" s="116"/>
      <c r="E183" s="117"/>
      <c r="F183" s="118"/>
      <c r="G183" s="119"/>
      <c r="H183" s="119"/>
      <c r="I183" s="171"/>
      <c r="J183" s="168">
        <f t="shared" si="16"/>
        <v>0</v>
      </c>
      <c r="K183" s="120">
        <f t="shared" si="17"/>
        <v>0</v>
      </c>
      <c r="L183" s="121">
        <f t="shared" si="18"/>
        <v>0</v>
      </c>
      <c r="M183" s="122">
        <f t="shared" si="19"/>
        <v>0</v>
      </c>
      <c r="N183" s="123"/>
      <c r="O183" s="154">
        <f t="shared" si="20"/>
        <v>0</v>
      </c>
      <c r="P183" s="193">
        <f t="shared" si="15"/>
        <v>0</v>
      </c>
      <c r="AE183" s="210">
        <f t="shared" si="21"/>
        <v>0</v>
      </c>
    </row>
    <row r="184" spans="1:31" s="55" customFormat="1" ht="28.5" customHeight="1" x14ac:dyDescent="0.2">
      <c r="A184" s="113">
        <v>181</v>
      </c>
      <c r="B184" s="114"/>
      <c r="C184" s="115"/>
      <c r="D184" s="116"/>
      <c r="E184" s="117"/>
      <c r="F184" s="118"/>
      <c r="G184" s="119"/>
      <c r="H184" s="119"/>
      <c r="I184" s="171"/>
      <c r="J184" s="168">
        <f t="shared" si="16"/>
        <v>0</v>
      </c>
      <c r="K184" s="120">
        <f t="shared" si="17"/>
        <v>0</v>
      </c>
      <c r="L184" s="121">
        <f t="shared" si="18"/>
        <v>0</v>
      </c>
      <c r="M184" s="122">
        <f t="shared" si="19"/>
        <v>0</v>
      </c>
      <c r="N184" s="123"/>
      <c r="O184" s="154">
        <f t="shared" si="20"/>
        <v>0</v>
      </c>
      <c r="P184" s="193">
        <f t="shared" si="15"/>
        <v>0</v>
      </c>
      <c r="AE184" s="210">
        <f t="shared" si="21"/>
        <v>0</v>
      </c>
    </row>
    <row r="185" spans="1:31" s="55" customFormat="1" ht="28.5" customHeight="1" x14ac:dyDescent="0.2">
      <c r="A185" s="113">
        <v>182</v>
      </c>
      <c r="B185" s="114"/>
      <c r="C185" s="115"/>
      <c r="D185" s="116"/>
      <c r="E185" s="117"/>
      <c r="F185" s="118"/>
      <c r="G185" s="119"/>
      <c r="H185" s="119"/>
      <c r="I185" s="171"/>
      <c r="J185" s="168">
        <f t="shared" si="16"/>
        <v>0</v>
      </c>
      <c r="K185" s="120">
        <f t="shared" si="17"/>
        <v>0</v>
      </c>
      <c r="L185" s="121">
        <f t="shared" si="18"/>
        <v>0</v>
      </c>
      <c r="M185" s="122">
        <f t="shared" si="19"/>
        <v>0</v>
      </c>
      <c r="N185" s="123"/>
      <c r="O185" s="154">
        <f t="shared" si="20"/>
        <v>0</v>
      </c>
      <c r="P185" s="193">
        <f t="shared" si="15"/>
        <v>0</v>
      </c>
      <c r="AE185" s="210">
        <f t="shared" si="21"/>
        <v>0</v>
      </c>
    </row>
    <row r="186" spans="1:31" s="55" customFormat="1" ht="28.5" customHeight="1" x14ac:dyDescent="0.2">
      <c r="A186" s="113">
        <v>183</v>
      </c>
      <c r="B186" s="114"/>
      <c r="C186" s="115"/>
      <c r="D186" s="116"/>
      <c r="E186" s="117"/>
      <c r="F186" s="118"/>
      <c r="G186" s="119"/>
      <c r="H186" s="119"/>
      <c r="I186" s="171"/>
      <c r="J186" s="168">
        <f t="shared" si="16"/>
        <v>0</v>
      </c>
      <c r="K186" s="120">
        <f t="shared" si="17"/>
        <v>0</v>
      </c>
      <c r="L186" s="121">
        <f t="shared" si="18"/>
        <v>0</v>
      </c>
      <c r="M186" s="122">
        <f t="shared" si="19"/>
        <v>0</v>
      </c>
      <c r="N186" s="123"/>
      <c r="O186" s="154">
        <f t="shared" si="20"/>
        <v>0</v>
      </c>
      <c r="P186" s="193">
        <f t="shared" si="15"/>
        <v>0</v>
      </c>
      <c r="AE186" s="210">
        <f t="shared" si="21"/>
        <v>0</v>
      </c>
    </row>
    <row r="187" spans="1:31" s="55" customFormat="1" ht="28.5" customHeight="1" x14ac:dyDescent="0.2">
      <c r="A187" s="113">
        <v>184</v>
      </c>
      <c r="B187" s="114"/>
      <c r="C187" s="115"/>
      <c r="D187" s="116"/>
      <c r="E187" s="117"/>
      <c r="F187" s="118"/>
      <c r="G187" s="119"/>
      <c r="H187" s="119"/>
      <c r="I187" s="171"/>
      <c r="J187" s="168">
        <f t="shared" si="16"/>
        <v>0</v>
      </c>
      <c r="K187" s="120">
        <f t="shared" si="17"/>
        <v>0</v>
      </c>
      <c r="L187" s="121">
        <f t="shared" si="18"/>
        <v>0</v>
      </c>
      <c r="M187" s="122">
        <f t="shared" si="19"/>
        <v>0</v>
      </c>
      <c r="N187" s="123"/>
      <c r="O187" s="154">
        <f t="shared" si="20"/>
        <v>0</v>
      </c>
      <c r="P187" s="193">
        <f t="shared" si="15"/>
        <v>0</v>
      </c>
      <c r="AE187" s="210">
        <f t="shared" si="21"/>
        <v>0</v>
      </c>
    </row>
    <row r="188" spans="1:31" s="55" customFormat="1" ht="28.5" customHeight="1" x14ac:dyDescent="0.2">
      <c r="A188" s="113">
        <v>185</v>
      </c>
      <c r="B188" s="114"/>
      <c r="C188" s="115"/>
      <c r="D188" s="116"/>
      <c r="E188" s="117"/>
      <c r="F188" s="118"/>
      <c r="G188" s="119"/>
      <c r="H188" s="119"/>
      <c r="I188" s="171"/>
      <c r="J188" s="168">
        <f t="shared" si="16"/>
        <v>0</v>
      </c>
      <c r="K188" s="120">
        <f t="shared" si="17"/>
        <v>0</v>
      </c>
      <c r="L188" s="121">
        <f t="shared" si="18"/>
        <v>0</v>
      </c>
      <c r="M188" s="122">
        <f t="shared" si="19"/>
        <v>0</v>
      </c>
      <c r="N188" s="123"/>
      <c r="O188" s="154">
        <f t="shared" si="20"/>
        <v>0</v>
      </c>
      <c r="P188" s="193">
        <f t="shared" si="15"/>
        <v>0</v>
      </c>
      <c r="AE188" s="210">
        <f t="shared" si="21"/>
        <v>0</v>
      </c>
    </row>
    <row r="189" spans="1:31" s="55" customFormat="1" ht="28.5" customHeight="1" x14ac:dyDescent="0.2">
      <c r="A189" s="113">
        <v>186</v>
      </c>
      <c r="B189" s="114"/>
      <c r="C189" s="115"/>
      <c r="D189" s="116"/>
      <c r="E189" s="117"/>
      <c r="F189" s="118"/>
      <c r="G189" s="119"/>
      <c r="H189" s="119"/>
      <c r="I189" s="171"/>
      <c r="J189" s="168">
        <f t="shared" si="16"/>
        <v>0</v>
      </c>
      <c r="K189" s="120">
        <f t="shared" si="17"/>
        <v>0</v>
      </c>
      <c r="L189" s="121">
        <f t="shared" si="18"/>
        <v>0</v>
      </c>
      <c r="M189" s="122">
        <f t="shared" si="19"/>
        <v>0</v>
      </c>
      <c r="N189" s="123"/>
      <c r="O189" s="154">
        <f t="shared" si="20"/>
        <v>0</v>
      </c>
      <c r="P189" s="193">
        <f t="shared" si="15"/>
        <v>0</v>
      </c>
      <c r="AE189" s="210">
        <f t="shared" si="21"/>
        <v>0</v>
      </c>
    </row>
    <row r="190" spans="1:31" s="55" customFormat="1" ht="28.5" customHeight="1" x14ac:dyDescent="0.2">
      <c r="A190" s="113">
        <v>187</v>
      </c>
      <c r="B190" s="114"/>
      <c r="C190" s="115"/>
      <c r="D190" s="116"/>
      <c r="E190" s="117"/>
      <c r="F190" s="118"/>
      <c r="G190" s="119"/>
      <c r="H190" s="119"/>
      <c r="I190" s="171"/>
      <c r="J190" s="168">
        <f t="shared" si="16"/>
        <v>0</v>
      </c>
      <c r="K190" s="120">
        <f t="shared" si="17"/>
        <v>0</v>
      </c>
      <c r="L190" s="121">
        <f t="shared" si="18"/>
        <v>0</v>
      </c>
      <c r="M190" s="122">
        <f t="shared" si="19"/>
        <v>0</v>
      </c>
      <c r="N190" s="123"/>
      <c r="O190" s="154">
        <f t="shared" si="20"/>
        <v>0</v>
      </c>
      <c r="P190" s="193">
        <f t="shared" si="15"/>
        <v>0</v>
      </c>
      <c r="AE190" s="210">
        <f t="shared" si="21"/>
        <v>0</v>
      </c>
    </row>
    <row r="191" spans="1:31" s="55" customFormat="1" ht="28.5" customHeight="1" x14ac:dyDescent="0.2">
      <c r="A191" s="113">
        <v>188</v>
      </c>
      <c r="B191" s="114"/>
      <c r="C191" s="115"/>
      <c r="D191" s="116"/>
      <c r="E191" s="117"/>
      <c r="F191" s="118"/>
      <c r="G191" s="119"/>
      <c r="H191" s="119"/>
      <c r="I191" s="171"/>
      <c r="J191" s="168">
        <f t="shared" si="16"/>
        <v>0</v>
      </c>
      <c r="K191" s="120">
        <f t="shared" si="17"/>
        <v>0</v>
      </c>
      <c r="L191" s="121">
        <f t="shared" si="18"/>
        <v>0</v>
      </c>
      <c r="M191" s="122">
        <f t="shared" si="19"/>
        <v>0</v>
      </c>
      <c r="N191" s="123"/>
      <c r="O191" s="154">
        <f t="shared" si="20"/>
        <v>0</v>
      </c>
      <c r="P191" s="193">
        <f t="shared" si="15"/>
        <v>0</v>
      </c>
      <c r="AE191" s="210">
        <f t="shared" si="21"/>
        <v>0</v>
      </c>
    </row>
    <row r="192" spans="1:31" s="55" customFormat="1" ht="28.5" customHeight="1" x14ac:dyDescent="0.2">
      <c r="A192" s="113">
        <v>189</v>
      </c>
      <c r="B192" s="114"/>
      <c r="C192" s="115"/>
      <c r="D192" s="116"/>
      <c r="E192" s="117"/>
      <c r="F192" s="118"/>
      <c r="G192" s="119"/>
      <c r="H192" s="119"/>
      <c r="I192" s="171"/>
      <c r="J192" s="168">
        <f t="shared" si="16"/>
        <v>0</v>
      </c>
      <c r="K192" s="120">
        <f t="shared" si="17"/>
        <v>0</v>
      </c>
      <c r="L192" s="121">
        <f t="shared" si="18"/>
        <v>0</v>
      </c>
      <c r="M192" s="122">
        <f t="shared" si="19"/>
        <v>0</v>
      </c>
      <c r="N192" s="123"/>
      <c r="O192" s="154">
        <f t="shared" si="20"/>
        <v>0</v>
      </c>
      <c r="P192" s="193">
        <f t="shared" si="15"/>
        <v>0</v>
      </c>
      <c r="AE192" s="210">
        <f t="shared" si="21"/>
        <v>0</v>
      </c>
    </row>
    <row r="193" spans="1:31" s="55" customFormat="1" ht="28.5" customHeight="1" x14ac:dyDescent="0.2">
      <c r="A193" s="113">
        <v>190</v>
      </c>
      <c r="B193" s="114"/>
      <c r="C193" s="115"/>
      <c r="D193" s="116"/>
      <c r="E193" s="117"/>
      <c r="F193" s="118"/>
      <c r="G193" s="119"/>
      <c r="H193" s="119"/>
      <c r="I193" s="171"/>
      <c r="J193" s="168">
        <f t="shared" si="16"/>
        <v>0</v>
      </c>
      <c r="K193" s="120">
        <f t="shared" si="17"/>
        <v>0</v>
      </c>
      <c r="L193" s="121">
        <f t="shared" si="18"/>
        <v>0</v>
      </c>
      <c r="M193" s="122">
        <f t="shared" si="19"/>
        <v>0</v>
      </c>
      <c r="N193" s="123"/>
      <c r="O193" s="154">
        <f t="shared" si="20"/>
        <v>0</v>
      </c>
      <c r="P193" s="193">
        <f t="shared" si="15"/>
        <v>0</v>
      </c>
      <c r="AE193" s="210">
        <f t="shared" si="21"/>
        <v>0</v>
      </c>
    </row>
    <row r="194" spans="1:31" s="55" customFormat="1" ht="28.5" customHeight="1" x14ac:dyDescent="0.2">
      <c r="A194" s="113">
        <v>191</v>
      </c>
      <c r="B194" s="114"/>
      <c r="C194" s="115"/>
      <c r="D194" s="116"/>
      <c r="E194" s="117"/>
      <c r="F194" s="118"/>
      <c r="G194" s="119"/>
      <c r="H194" s="119"/>
      <c r="I194" s="171"/>
      <c r="J194" s="168">
        <f t="shared" si="16"/>
        <v>0</v>
      </c>
      <c r="K194" s="120">
        <f t="shared" si="17"/>
        <v>0</v>
      </c>
      <c r="L194" s="121">
        <f t="shared" si="18"/>
        <v>0</v>
      </c>
      <c r="M194" s="122">
        <f t="shared" si="19"/>
        <v>0</v>
      </c>
      <c r="N194" s="123"/>
      <c r="O194" s="154">
        <f t="shared" si="20"/>
        <v>0</v>
      </c>
      <c r="P194" s="193">
        <f t="shared" si="15"/>
        <v>0</v>
      </c>
      <c r="AE194" s="210">
        <f t="shared" si="21"/>
        <v>0</v>
      </c>
    </row>
    <row r="195" spans="1:31" s="55" customFormat="1" ht="28.5" customHeight="1" x14ac:dyDescent="0.2">
      <c r="A195" s="113">
        <v>192</v>
      </c>
      <c r="B195" s="114"/>
      <c r="C195" s="115"/>
      <c r="D195" s="116"/>
      <c r="E195" s="117"/>
      <c r="F195" s="118"/>
      <c r="G195" s="119"/>
      <c r="H195" s="119"/>
      <c r="I195" s="171"/>
      <c r="J195" s="168">
        <f t="shared" si="16"/>
        <v>0</v>
      </c>
      <c r="K195" s="120">
        <f t="shared" si="17"/>
        <v>0</v>
      </c>
      <c r="L195" s="121">
        <f t="shared" si="18"/>
        <v>0</v>
      </c>
      <c r="M195" s="122">
        <f t="shared" si="19"/>
        <v>0</v>
      </c>
      <c r="N195" s="123"/>
      <c r="O195" s="154">
        <f t="shared" si="20"/>
        <v>0</v>
      </c>
      <c r="P195" s="193">
        <f t="shared" si="15"/>
        <v>0</v>
      </c>
      <c r="AE195" s="210">
        <f t="shared" si="21"/>
        <v>0</v>
      </c>
    </row>
    <row r="196" spans="1:31" s="55" customFormat="1" ht="28.5" customHeight="1" x14ac:dyDescent="0.2">
      <c r="A196" s="113">
        <v>193</v>
      </c>
      <c r="B196" s="114"/>
      <c r="C196" s="115"/>
      <c r="D196" s="116"/>
      <c r="E196" s="117"/>
      <c r="F196" s="118"/>
      <c r="G196" s="119"/>
      <c r="H196" s="119"/>
      <c r="I196" s="171"/>
      <c r="J196" s="168">
        <f t="shared" si="16"/>
        <v>0</v>
      </c>
      <c r="K196" s="120">
        <f t="shared" si="17"/>
        <v>0</v>
      </c>
      <c r="L196" s="121">
        <f t="shared" si="18"/>
        <v>0</v>
      </c>
      <c r="M196" s="122">
        <f t="shared" si="19"/>
        <v>0</v>
      </c>
      <c r="N196" s="123"/>
      <c r="O196" s="154">
        <f t="shared" si="20"/>
        <v>0</v>
      </c>
      <c r="P196" s="193">
        <f t="shared" ref="P196:P259" si="22">(E196+F196)*L196*M196</f>
        <v>0</v>
      </c>
      <c r="AE196" s="210">
        <f t="shared" si="21"/>
        <v>0</v>
      </c>
    </row>
    <row r="197" spans="1:31" s="55" customFormat="1" ht="28.5" customHeight="1" x14ac:dyDescent="0.2">
      <c r="A197" s="113">
        <v>194</v>
      </c>
      <c r="B197" s="114"/>
      <c r="C197" s="115"/>
      <c r="D197" s="116"/>
      <c r="E197" s="117"/>
      <c r="F197" s="118"/>
      <c r="G197" s="119"/>
      <c r="H197" s="119"/>
      <c r="I197" s="171"/>
      <c r="J197" s="168">
        <f t="shared" ref="J197:J223" si="23">I197*H197*G197/12</f>
        <v>0</v>
      </c>
      <c r="K197" s="120">
        <f t="shared" ref="K197:K260" si="24">(E197+F197)*H197*I197</f>
        <v>0</v>
      </c>
      <c r="L197" s="121">
        <f t="shared" ref="L197:L223" si="25">H197</f>
        <v>0</v>
      </c>
      <c r="M197" s="122">
        <f t="shared" ref="M197:M223" si="26">I197</f>
        <v>0</v>
      </c>
      <c r="N197" s="123"/>
      <c r="O197" s="154">
        <f t="shared" ref="O197:O223" si="27">G197*L197*M197/12</f>
        <v>0</v>
      </c>
      <c r="P197" s="193">
        <f t="shared" si="22"/>
        <v>0</v>
      </c>
      <c r="AE197" s="210">
        <f t="shared" ref="AE197:AE223" si="28">+F197+G197</f>
        <v>0</v>
      </c>
    </row>
    <row r="198" spans="1:31" s="55" customFormat="1" ht="28.5" customHeight="1" x14ac:dyDescent="0.2">
      <c r="A198" s="113">
        <v>195</v>
      </c>
      <c r="B198" s="114"/>
      <c r="C198" s="115"/>
      <c r="D198" s="116"/>
      <c r="E198" s="117"/>
      <c r="F198" s="118"/>
      <c r="G198" s="119"/>
      <c r="H198" s="119"/>
      <c r="I198" s="171"/>
      <c r="J198" s="168">
        <f t="shared" si="23"/>
        <v>0</v>
      </c>
      <c r="K198" s="120">
        <f t="shared" si="24"/>
        <v>0</v>
      </c>
      <c r="L198" s="121">
        <f t="shared" si="25"/>
        <v>0</v>
      </c>
      <c r="M198" s="122">
        <f t="shared" si="26"/>
        <v>0</v>
      </c>
      <c r="N198" s="123"/>
      <c r="O198" s="154">
        <f t="shared" si="27"/>
        <v>0</v>
      </c>
      <c r="P198" s="193">
        <f t="shared" si="22"/>
        <v>0</v>
      </c>
      <c r="AE198" s="210">
        <f t="shared" si="28"/>
        <v>0</v>
      </c>
    </row>
    <row r="199" spans="1:31" s="55" customFormat="1" ht="28.5" customHeight="1" x14ac:dyDescent="0.2">
      <c r="A199" s="113">
        <v>196</v>
      </c>
      <c r="B199" s="114"/>
      <c r="C199" s="115"/>
      <c r="D199" s="116"/>
      <c r="E199" s="117"/>
      <c r="F199" s="118"/>
      <c r="G199" s="119"/>
      <c r="H199" s="119"/>
      <c r="I199" s="171"/>
      <c r="J199" s="168">
        <f t="shared" si="23"/>
        <v>0</v>
      </c>
      <c r="K199" s="120">
        <f t="shared" si="24"/>
        <v>0</v>
      </c>
      <c r="L199" s="121">
        <f t="shared" si="25"/>
        <v>0</v>
      </c>
      <c r="M199" s="122">
        <f t="shared" si="26"/>
        <v>0</v>
      </c>
      <c r="N199" s="123"/>
      <c r="O199" s="154">
        <f t="shared" si="27"/>
        <v>0</v>
      </c>
      <c r="P199" s="193">
        <f t="shared" si="22"/>
        <v>0</v>
      </c>
      <c r="AE199" s="210">
        <f t="shared" si="28"/>
        <v>0</v>
      </c>
    </row>
    <row r="200" spans="1:31" s="55" customFormat="1" ht="28.5" customHeight="1" x14ac:dyDescent="0.2">
      <c r="A200" s="113">
        <v>197</v>
      </c>
      <c r="B200" s="114"/>
      <c r="C200" s="115"/>
      <c r="D200" s="116"/>
      <c r="E200" s="117"/>
      <c r="F200" s="118"/>
      <c r="G200" s="119"/>
      <c r="H200" s="119"/>
      <c r="I200" s="171"/>
      <c r="J200" s="168">
        <f t="shared" si="23"/>
        <v>0</v>
      </c>
      <c r="K200" s="120">
        <f t="shared" si="24"/>
        <v>0</v>
      </c>
      <c r="L200" s="121">
        <f t="shared" si="25"/>
        <v>0</v>
      </c>
      <c r="M200" s="122">
        <f t="shared" si="26"/>
        <v>0</v>
      </c>
      <c r="N200" s="123"/>
      <c r="O200" s="154">
        <f t="shared" si="27"/>
        <v>0</v>
      </c>
      <c r="P200" s="193">
        <f t="shared" si="22"/>
        <v>0</v>
      </c>
      <c r="AE200" s="210">
        <f t="shared" si="28"/>
        <v>0</v>
      </c>
    </row>
    <row r="201" spans="1:31" s="55" customFormat="1" ht="28.5" customHeight="1" x14ac:dyDescent="0.2">
      <c r="A201" s="113">
        <v>198</v>
      </c>
      <c r="B201" s="114"/>
      <c r="C201" s="115"/>
      <c r="D201" s="116"/>
      <c r="E201" s="117"/>
      <c r="F201" s="118"/>
      <c r="G201" s="119"/>
      <c r="H201" s="119"/>
      <c r="I201" s="171"/>
      <c r="J201" s="168">
        <f t="shared" si="23"/>
        <v>0</v>
      </c>
      <c r="K201" s="120">
        <f t="shared" si="24"/>
        <v>0</v>
      </c>
      <c r="L201" s="121">
        <f t="shared" si="25"/>
        <v>0</v>
      </c>
      <c r="M201" s="122">
        <f t="shared" si="26"/>
        <v>0</v>
      </c>
      <c r="N201" s="123"/>
      <c r="O201" s="154">
        <f t="shared" si="27"/>
        <v>0</v>
      </c>
      <c r="P201" s="193">
        <f t="shared" si="22"/>
        <v>0</v>
      </c>
      <c r="AE201" s="210">
        <f t="shared" si="28"/>
        <v>0</v>
      </c>
    </row>
    <row r="202" spans="1:31" s="55" customFormat="1" ht="28.5" customHeight="1" x14ac:dyDescent="0.2">
      <c r="A202" s="113">
        <v>199</v>
      </c>
      <c r="B202" s="114"/>
      <c r="C202" s="115"/>
      <c r="D202" s="116"/>
      <c r="E202" s="117"/>
      <c r="F202" s="118"/>
      <c r="G202" s="119"/>
      <c r="H202" s="119"/>
      <c r="I202" s="171"/>
      <c r="J202" s="168">
        <f t="shared" si="23"/>
        <v>0</v>
      </c>
      <c r="K202" s="120">
        <f t="shared" si="24"/>
        <v>0</v>
      </c>
      <c r="L202" s="121">
        <f t="shared" si="25"/>
        <v>0</v>
      </c>
      <c r="M202" s="122">
        <f t="shared" si="26"/>
        <v>0</v>
      </c>
      <c r="N202" s="123"/>
      <c r="O202" s="154">
        <f t="shared" si="27"/>
        <v>0</v>
      </c>
      <c r="P202" s="193">
        <f t="shared" si="22"/>
        <v>0</v>
      </c>
      <c r="AE202" s="210">
        <f t="shared" si="28"/>
        <v>0</v>
      </c>
    </row>
    <row r="203" spans="1:31" s="55" customFormat="1" ht="28.5" customHeight="1" x14ac:dyDescent="0.2">
      <c r="A203" s="113">
        <v>200</v>
      </c>
      <c r="B203" s="114"/>
      <c r="C203" s="115"/>
      <c r="D203" s="116"/>
      <c r="E203" s="117"/>
      <c r="F203" s="118"/>
      <c r="G203" s="119"/>
      <c r="H203" s="119"/>
      <c r="I203" s="171"/>
      <c r="J203" s="168">
        <f t="shared" si="23"/>
        <v>0</v>
      </c>
      <c r="K203" s="120">
        <f t="shared" si="24"/>
        <v>0</v>
      </c>
      <c r="L203" s="121">
        <f t="shared" si="25"/>
        <v>0</v>
      </c>
      <c r="M203" s="122">
        <f t="shared" si="26"/>
        <v>0</v>
      </c>
      <c r="N203" s="123"/>
      <c r="O203" s="154">
        <f t="shared" si="27"/>
        <v>0</v>
      </c>
      <c r="P203" s="193">
        <f t="shared" si="22"/>
        <v>0</v>
      </c>
      <c r="AE203" s="210">
        <f t="shared" si="28"/>
        <v>0</v>
      </c>
    </row>
    <row r="204" spans="1:31" s="55" customFormat="1" ht="28.5" customHeight="1" x14ac:dyDescent="0.2">
      <c r="A204" s="113">
        <v>201</v>
      </c>
      <c r="B204" s="114"/>
      <c r="C204" s="115"/>
      <c r="D204" s="116"/>
      <c r="E204" s="117"/>
      <c r="F204" s="118"/>
      <c r="G204" s="119"/>
      <c r="H204" s="119"/>
      <c r="I204" s="171"/>
      <c r="J204" s="168">
        <f t="shared" si="23"/>
        <v>0</v>
      </c>
      <c r="K204" s="120">
        <f t="shared" si="24"/>
        <v>0</v>
      </c>
      <c r="L204" s="121">
        <f t="shared" si="25"/>
        <v>0</v>
      </c>
      <c r="M204" s="122">
        <f t="shared" si="26"/>
        <v>0</v>
      </c>
      <c r="N204" s="123"/>
      <c r="O204" s="154">
        <f t="shared" si="27"/>
        <v>0</v>
      </c>
      <c r="P204" s="193">
        <f t="shared" si="22"/>
        <v>0</v>
      </c>
      <c r="AE204" s="210">
        <f t="shared" si="28"/>
        <v>0</v>
      </c>
    </row>
    <row r="205" spans="1:31" s="55" customFormat="1" ht="28.5" customHeight="1" x14ac:dyDescent="0.2">
      <c r="A205" s="113">
        <v>202</v>
      </c>
      <c r="B205" s="114"/>
      <c r="C205" s="115"/>
      <c r="D205" s="116"/>
      <c r="E205" s="117"/>
      <c r="F205" s="118"/>
      <c r="G205" s="119"/>
      <c r="H205" s="119"/>
      <c r="I205" s="171"/>
      <c r="J205" s="168">
        <f t="shared" si="23"/>
        <v>0</v>
      </c>
      <c r="K205" s="120">
        <f t="shared" si="24"/>
        <v>0</v>
      </c>
      <c r="L205" s="121">
        <f t="shared" si="25"/>
        <v>0</v>
      </c>
      <c r="M205" s="122">
        <f t="shared" si="26"/>
        <v>0</v>
      </c>
      <c r="N205" s="123"/>
      <c r="O205" s="154">
        <f t="shared" si="27"/>
        <v>0</v>
      </c>
      <c r="P205" s="193">
        <f t="shared" si="22"/>
        <v>0</v>
      </c>
      <c r="AE205" s="210">
        <f t="shared" si="28"/>
        <v>0</v>
      </c>
    </row>
    <row r="206" spans="1:31" s="55" customFormat="1" ht="28.5" customHeight="1" x14ac:dyDescent="0.2">
      <c r="A206" s="113">
        <v>203</v>
      </c>
      <c r="B206" s="114"/>
      <c r="C206" s="115"/>
      <c r="D206" s="116"/>
      <c r="E206" s="117"/>
      <c r="F206" s="118"/>
      <c r="G206" s="119"/>
      <c r="H206" s="119"/>
      <c r="I206" s="171"/>
      <c r="J206" s="168">
        <f t="shared" si="23"/>
        <v>0</v>
      </c>
      <c r="K206" s="120">
        <f t="shared" si="24"/>
        <v>0</v>
      </c>
      <c r="L206" s="121">
        <f t="shared" si="25"/>
        <v>0</v>
      </c>
      <c r="M206" s="122">
        <f t="shared" si="26"/>
        <v>0</v>
      </c>
      <c r="N206" s="123"/>
      <c r="O206" s="154">
        <f t="shared" si="27"/>
        <v>0</v>
      </c>
      <c r="P206" s="193">
        <f t="shared" si="22"/>
        <v>0</v>
      </c>
      <c r="AE206" s="210">
        <f t="shared" si="28"/>
        <v>0</v>
      </c>
    </row>
    <row r="207" spans="1:31" s="55" customFormat="1" ht="28.5" customHeight="1" x14ac:dyDescent="0.2">
      <c r="A207" s="113">
        <v>204</v>
      </c>
      <c r="B207" s="114"/>
      <c r="C207" s="115"/>
      <c r="D207" s="116"/>
      <c r="E207" s="117"/>
      <c r="F207" s="118"/>
      <c r="G207" s="119"/>
      <c r="H207" s="119"/>
      <c r="I207" s="171"/>
      <c r="J207" s="168">
        <f t="shared" si="23"/>
        <v>0</v>
      </c>
      <c r="K207" s="120">
        <f t="shared" si="24"/>
        <v>0</v>
      </c>
      <c r="L207" s="121">
        <f t="shared" si="25"/>
        <v>0</v>
      </c>
      <c r="M207" s="122">
        <f t="shared" si="26"/>
        <v>0</v>
      </c>
      <c r="N207" s="123"/>
      <c r="O207" s="154">
        <f t="shared" si="27"/>
        <v>0</v>
      </c>
      <c r="P207" s="193">
        <f t="shared" si="22"/>
        <v>0</v>
      </c>
      <c r="AE207" s="210">
        <f t="shared" si="28"/>
        <v>0</v>
      </c>
    </row>
    <row r="208" spans="1:31" s="55" customFormat="1" ht="28.5" customHeight="1" x14ac:dyDescent="0.2">
      <c r="A208" s="113">
        <v>205</v>
      </c>
      <c r="B208" s="114"/>
      <c r="C208" s="115"/>
      <c r="D208" s="116"/>
      <c r="E208" s="117"/>
      <c r="F208" s="118"/>
      <c r="G208" s="119"/>
      <c r="H208" s="119"/>
      <c r="I208" s="171"/>
      <c r="J208" s="168">
        <f t="shared" si="23"/>
        <v>0</v>
      </c>
      <c r="K208" s="120">
        <f t="shared" si="24"/>
        <v>0</v>
      </c>
      <c r="L208" s="121">
        <f t="shared" si="25"/>
        <v>0</v>
      </c>
      <c r="M208" s="122">
        <f t="shared" si="26"/>
        <v>0</v>
      </c>
      <c r="N208" s="123"/>
      <c r="O208" s="154">
        <f t="shared" si="27"/>
        <v>0</v>
      </c>
      <c r="P208" s="193">
        <f t="shared" si="22"/>
        <v>0</v>
      </c>
      <c r="AE208" s="210">
        <f t="shared" si="28"/>
        <v>0</v>
      </c>
    </row>
    <row r="209" spans="1:31" s="55" customFormat="1" ht="28.5" customHeight="1" x14ac:dyDescent="0.2">
      <c r="A209" s="113">
        <v>206</v>
      </c>
      <c r="B209" s="114"/>
      <c r="C209" s="115"/>
      <c r="D209" s="116"/>
      <c r="E209" s="117"/>
      <c r="F209" s="118"/>
      <c r="G209" s="119"/>
      <c r="H209" s="119"/>
      <c r="I209" s="171"/>
      <c r="J209" s="168">
        <f t="shared" si="23"/>
        <v>0</v>
      </c>
      <c r="K209" s="120">
        <f t="shared" si="24"/>
        <v>0</v>
      </c>
      <c r="L209" s="121">
        <f t="shared" si="25"/>
        <v>0</v>
      </c>
      <c r="M209" s="122">
        <f t="shared" si="26"/>
        <v>0</v>
      </c>
      <c r="N209" s="123"/>
      <c r="O209" s="154">
        <f t="shared" si="27"/>
        <v>0</v>
      </c>
      <c r="P209" s="193">
        <f t="shared" si="22"/>
        <v>0</v>
      </c>
      <c r="AE209" s="210">
        <f t="shared" si="28"/>
        <v>0</v>
      </c>
    </row>
    <row r="210" spans="1:31" s="55" customFormat="1" ht="28.5" customHeight="1" x14ac:dyDescent="0.2">
      <c r="A210" s="113">
        <v>207</v>
      </c>
      <c r="B210" s="114"/>
      <c r="C210" s="115"/>
      <c r="D210" s="116"/>
      <c r="E210" s="117"/>
      <c r="F210" s="118"/>
      <c r="G210" s="119"/>
      <c r="H210" s="119"/>
      <c r="I210" s="171"/>
      <c r="J210" s="168">
        <f t="shared" si="23"/>
        <v>0</v>
      </c>
      <c r="K210" s="120">
        <f t="shared" si="24"/>
        <v>0</v>
      </c>
      <c r="L210" s="121">
        <f t="shared" si="25"/>
        <v>0</v>
      </c>
      <c r="M210" s="122">
        <f t="shared" si="26"/>
        <v>0</v>
      </c>
      <c r="N210" s="123"/>
      <c r="O210" s="154">
        <f t="shared" si="27"/>
        <v>0</v>
      </c>
      <c r="P210" s="193">
        <f t="shared" si="22"/>
        <v>0</v>
      </c>
      <c r="AE210" s="210">
        <f t="shared" si="28"/>
        <v>0</v>
      </c>
    </row>
    <row r="211" spans="1:31" s="55" customFormat="1" ht="28.5" customHeight="1" x14ac:dyDescent="0.2">
      <c r="A211" s="113">
        <v>208</v>
      </c>
      <c r="B211" s="114"/>
      <c r="C211" s="115"/>
      <c r="D211" s="116"/>
      <c r="E211" s="117"/>
      <c r="F211" s="118"/>
      <c r="G211" s="119"/>
      <c r="H211" s="119"/>
      <c r="I211" s="171"/>
      <c r="J211" s="168">
        <f t="shared" si="23"/>
        <v>0</v>
      </c>
      <c r="K211" s="120">
        <f t="shared" si="24"/>
        <v>0</v>
      </c>
      <c r="L211" s="121">
        <f t="shared" si="25"/>
        <v>0</v>
      </c>
      <c r="M211" s="122">
        <f t="shared" si="26"/>
        <v>0</v>
      </c>
      <c r="N211" s="123"/>
      <c r="O211" s="154">
        <f t="shared" si="27"/>
        <v>0</v>
      </c>
      <c r="P211" s="193">
        <f t="shared" si="22"/>
        <v>0</v>
      </c>
      <c r="AE211" s="210">
        <f t="shared" si="28"/>
        <v>0</v>
      </c>
    </row>
    <row r="212" spans="1:31" s="55" customFormat="1" ht="28.5" customHeight="1" x14ac:dyDescent="0.2">
      <c r="A212" s="113">
        <v>209</v>
      </c>
      <c r="B212" s="114"/>
      <c r="C212" s="115"/>
      <c r="D212" s="116"/>
      <c r="E212" s="117"/>
      <c r="F212" s="118"/>
      <c r="G212" s="119"/>
      <c r="H212" s="119"/>
      <c r="I212" s="171"/>
      <c r="J212" s="168">
        <f t="shared" si="23"/>
        <v>0</v>
      </c>
      <c r="K212" s="120">
        <f t="shared" si="24"/>
        <v>0</v>
      </c>
      <c r="L212" s="121">
        <f t="shared" si="25"/>
        <v>0</v>
      </c>
      <c r="M212" s="122">
        <f t="shared" si="26"/>
        <v>0</v>
      </c>
      <c r="N212" s="123"/>
      <c r="O212" s="154">
        <f t="shared" si="27"/>
        <v>0</v>
      </c>
      <c r="P212" s="193">
        <f t="shared" si="22"/>
        <v>0</v>
      </c>
      <c r="AE212" s="210">
        <f t="shared" si="28"/>
        <v>0</v>
      </c>
    </row>
    <row r="213" spans="1:31" s="55" customFormat="1" ht="28.5" customHeight="1" x14ac:dyDescent="0.2">
      <c r="A213" s="113">
        <v>210</v>
      </c>
      <c r="B213" s="114"/>
      <c r="C213" s="115"/>
      <c r="D213" s="116"/>
      <c r="E213" s="117"/>
      <c r="F213" s="118"/>
      <c r="G213" s="119"/>
      <c r="H213" s="119"/>
      <c r="I213" s="171"/>
      <c r="J213" s="168">
        <f t="shared" si="23"/>
        <v>0</v>
      </c>
      <c r="K213" s="120">
        <f t="shared" si="24"/>
        <v>0</v>
      </c>
      <c r="L213" s="121">
        <f t="shared" si="25"/>
        <v>0</v>
      </c>
      <c r="M213" s="122">
        <f t="shared" si="26"/>
        <v>0</v>
      </c>
      <c r="N213" s="123"/>
      <c r="O213" s="154">
        <f t="shared" si="27"/>
        <v>0</v>
      </c>
      <c r="P213" s="193">
        <f t="shared" si="22"/>
        <v>0</v>
      </c>
      <c r="AE213" s="210">
        <f t="shared" si="28"/>
        <v>0</v>
      </c>
    </row>
    <row r="214" spans="1:31" s="55" customFormat="1" ht="28.5" customHeight="1" x14ac:dyDescent="0.2">
      <c r="A214" s="113">
        <v>211</v>
      </c>
      <c r="B214" s="114"/>
      <c r="C214" s="115"/>
      <c r="D214" s="116"/>
      <c r="E214" s="117"/>
      <c r="F214" s="118"/>
      <c r="G214" s="119"/>
      <c r="H214" s="119"/>
      <c r="I214" s="171"/>
      <c r="J214" s="168">
        <f t="shared" si="23"/>
        <v>0</v>
      </c>
      <c r="K214" s="120">
        <f t="shared" si="24"/>
        <v>0</v>
      </c>
      <c r="L214" s="121">
        <f t="shared" si="25"/>
        <v>0</v>
      </c>
      <c r="M214" s="122">
        <f t="shared" si="26"/>
        <v>0</v>
      </c>
      <c r="N214" s="123"/>
      <c r="O214" s="154">
        <f t="shared" si="27"/>
        <v>0</v>
      </c>
      <c r="P214" s="193">
        <f t="shared" si="22"/>
        <v>0</v>
      </c>
      <c r="AE214" s="210">
        <f t="shared" si="28"/>
        <v>0</v>
      </c>
    </row>
    <row r="215" spans="1:31" s="55" customFormat="1" ht="28.5" customHeight="1" x14ac:dyDescent="0.2">
      <c r="A215" s="113">
        <v>212</v>
      </c>
      <c r="B215" s="114"/>
      <c r="C215" s="115"/>
      <c r="D215" s="116"/>
      <c r="E215" s="117"/>
      <c r="F215" s="118"/>
      <c r="G215" s="119"/>
      <c r="H215" s="119"/>
      <c r="I215" s="171"/>
      <c r="J215" s="168">
        <f t="shared" si="23"/>
        <v>0</v>
      </c>
      <c r="K215" s="120">
        <f t="shared" si="24"/>
        <v>0</v>
      </c>
      <c r="L215" s="121">
        <f t="shared" si="25"/>
        <v>0</v>
      </c>
      <c r="M215" s="122">
        <f t="shared" si="26"/>
        <v>0</v>
      </c>
      <c r="N215" s="123"/>
      <c r="O215" s="154">
        <f t="shared" si="27"/>
        <v>0</v>
      </c>
      <c r="P215" s="193">
        <f t="shared" si="22"/>
        <v>0</v>
      </c>
      <c r="AE215" s="210">
        <f t="shared" si="28"/>
        <v>0</v>
      </c>
    </row>
    <row r="216" spans="1:31" s="55" customFormat="1" ht="28.5" customHeight="1" x14ac:dyDescent="0.2">
      <c r="A216" s="113">
        <v>213</v>
      </c>
      <c r="B216" s="114"/>
      <c r="C216" s="115"/>
      <c r="D216" s="116"/>
      <c r="E216" s="117"/>
      <c r="F216" s="118"/>
      <c r="G216" s="119"/>
      <c r="H216" s="119"/>
      <c r="I216" s="171"/>
      <c r="J216" s="168">
        <f t="shared" si="23"/>
        <v>0</v>
      </c>
      <c r="K216" s="120">
        <f t="shared" si="24"/>
        <v>0</v>
      </c>
      <c r="L216" s="121">
        <f t="shared" si="25"/>
        <v>0</v>
      </c>
      <c r="M216" s="122">
        <f t="shared" si="26"/>
        <v>0</v>
      </c>
      <c r="N216" s="123"/>
      <c r="O216" s="154">
        <f t="shared" si="27"/>
        <v>0</v>
      </c>
      <c r="P216" s="193">
        <f t="shared" si="22"/>
        <v>0</v>
      </c>
      <c r="AE216" s="210">
        <f t="shared" si="28"/>
        <v>0</v>
      </c>
    </row>
    <row r="217" spans="1:31" s="55" customFormat="1" ht="28.5" customHeight="1" x14ac:dyDescent="0.2">
      <c r="A217" s="113">
        <v>214</v>
      </c>
      <c r="B217" s="114"/>
      <c r="C217" s="115"/>
      <c r="D217" s="116"/>
      <c r="E217" s="117"/>
      <c r="F217" s="118"/>
      <c r="G217" s="119"/>
      <c r="H217" s="119"/>
      <c r="I217" s="171"/>
      <c r="J217" s="168">
        <f t="shared" si="23"/>
        <v>0</v>
      </c>
      <c r="K217" s="120">
        <f t="shared" si="24"/>
        <v>0</v>
      </c>
      <c r="L217" s="121">
        <f t="shared" si="25"/>
        <v>0</v>
      </c>
      <c r="M217" s="122">
        <f t="shared" si="26"/>
        <v>0</v>
      </c>
      <c r="N217" s="123"/>
      <c r="O217" s="154">
        <f t="shared" si="27"/>
        <v>0</v>
      </c>
      <c r="P217" s="193">
        <f t="shared" si="22"/>
        <v>0</v>
      </c>
      <c r="AE217" s="210">
        <f t="shared" si="28"/>
        <v>0</v>
      </c>
    </row>
    <row r="218" spans="1:31" s="55" customFormat="1" ht="28.5" customHeight="1" x14ac:dyDescent="0.2">
      <c r="A218" s="113">
        <v>215</v>
      </c>
      <c r="B218" s="114"/>
      <c r="C218" s="115"/>
      <c r="D218" s="116"/>
      <c r="E218" s="117"/>
      <c r="F218" s="118"/>
      <c r="G218" s="119"/>
      <c r="H218" s="119"/>
      <c r="I218" s="171"/>
      <c r="J218" s="168">
        <f t="shared" si="23"/>
        <v>0</v>
      </c>
      <c r="K218" s="120">
        <f t="shared" si="24"/>
        <v>0</v>
      </c>
      <c r="L218" s="121">
        <f t="shared" si="25"/>
        <v>0</v>
      </c>
      <c r="M218" s="122">
        <f t="shared" si="26"/>
        <v>0</v>
      </c>
      <c r="N218" s="123"/>
      <c r="O218" s="154">
        <f t="shared" si="27"/>
        <v>0</v>
      </c>
      <c r="P218" s="193">
        <f t="shared" si="22"/>
        <v>0</v>
      </c>
      <c r="AE218" s="210">
        <f t="shared" si="28"/>
        <v>0</v>
      </c>
    </row>
    <row r="219" spans="1:31" s="55" customFormat="1" ht="28.5" customHeight="1" x14ac:dyDescent="0.2">
      <c r="A219" s="113">
        <v>216</v>
      </c>
      <c r="B219" s="114"/>
      <c r="C219" s="115"/>
      <c r="D219" s="116"/>
      <c r="E219" s="117"/>
      <c r="F219" s="118"/>
      <c r="G219" s="119"/>
      <c r="H219" s="119"/>
      <c r="I219" s="171"/>
      <c r="J219" s="168">
        <f t="shared" si="23"/>
        <v>0</v>
      </c>
      <c r="K219" s="120">
        <f t="shared" si="24"/>
        <v>0</v>
      </c>
      <c r="L219" s="121">
        <f t="shared" si="25"/>
        <v>0</v>
      </c>
      <c r="M219" s="122">
        <f t="shared" si="26"/>
        <v>0</v>
      </c>
      <c r="N219" s="123"/>
      <c r="O219" s="154">
        <f t="shared" si="27"/>
        <v>0</v>
      </c>
      <c r="P219" s="193">
        <f t="shared" si="22"/>
        <v>0</v>
      </c>
      <c r="AE219" s="210">
        <f t="shared" si="28"/>
        <v>0</v>
      </c>
    </row>
    <row r="220" spans="1:31" s="55" customFormat="1" ht="28.5" customHeight="1" x14ac:dyDescent="0.2">
      <c r="A220" s="113">
        <v>217</v>
      </c>
      <c r="B220" s="114"/>
      <c r="C220" s="115"/>
      <c r="D220" s="116"/>
      <c r="E220" s="117"/>
      <c r="F220" s="118"/>
      <c r="G220" s="119"/>
      <c r="H220" s="119"/>
      <c r="I220" s="171"/>
      <c r="J220" s="168">
        <f t="shared" si="23"/>
        <v>0</v>
      </c>
      <c r="K220" s="120">
        <f t="shared" si="24"/>
        <v>0</v>
      </c>
      <c r="L220" s="121">
        <f t="shared" si="25"/>
        <v>0</v>
      </c>
      <c r="M220" s="122">
        <f t="shared" si="26"/>
        <v>0</v>
      </c>
      <c r="N220" s="123"/>
      <c r="O220" s="154">
        <f t="shared" si="27"/>
        <v>0</v>
      </c>
      <c r="P220" s="193">
        <f t="shared" si="22"/>
        <v>0</v>
      </c>
      <c r="AE220" s="210">
        <f t="shared" si="28"/>
        <v>0</v>
      </c>
    </row>
    <row r="221" spans="1:31" s="55" customFormat="1" ht="28.5" customHeight="1" x14ac:dyDescent="0.2">
      <c r="A221" s="113">
        <v>218</v>
      </c>
      <c r="B221" s="114"/>
      <c r="C221" s="115"/>
      <c r="D221" s="116"/>
      <c r="E221" s="117"/>
      <c r="F221" s="118"/>
      <c r="G221" s="119"/>
      <c r="H221" s="119"/>
      <c r="I221" s="171"/>
      <c r="J221" s="168">
        <f t="shared" si="23"/>
        <v>0</v>
      </c>
      <c r="K221" s="120">
        <f t="shared" si="24"/>
        <v>0</v>
      </c>
      <c r="L221" s="121">
        <f t="shared" si="25"/>
        <v>0</v>
      </c>
      <c r="M221" s="122">
        <f t="shared" si="26"/>
        <v>0</v>
      </c>
      <c r="N221" s="123"/>
      <c r="O221" s="154">
        <f t="shared" si="27"/>
        <v>0</v>
      </c>
      <c r="P221" s="193">
        <f t="shared" si="22"/>
        <v>0</v>
      </c>
      <c r="AE221" s="210">
        <f t="shared" si="28"/>
        <v>0</v>
      </c>
    </row>
    <row r="222" spans="1:31" s="55" customFormat="1" ht="28.5" customHeight="1" x14ac:dyDescent="0.2">
      <c r="A222" s="113">
        <v>219</v>
      </c>
      <c r="B222" s="114"/>
      <c r="C222" s="115"/>
      <c r="D222" s="116"/>
      <c r="E222" s="117"/>
      <c r="F222" s="118"/>
      <c r="G222" s="119"/>
      <c r="H222" s="119"/>
      <c r="I222" s="171"/>
      <c r="J222" s="168">
        <f t="shared" si="23"/>
        <v>0</v>
      </c>
      <c r="K222" s="120">
        <f t="shared" si="24"/>
        <v>0</v>
      </c>
      <c r="L222" s="121">
        <v>1</v>
      </c>
      <c r="M222" s="122">
        <f t="shared" si="26"/>
        <v>0</v>
      </c>
      <c r="N222" s="123"/>
      <c r="O222" s="154">
        <f t="shared" si="27"/>
        <v>0</v>
      </c>
      <c r="P222" s="193">
        <f t="shared" si="22"/>
        <v>0</v>
      </c>
      <c r="AE222" s="210">
        <f t="shared" si="28"/>
        <v>0</v>
      </c>
    </row>
    <row r="223" spans="1:31" s="55" customFormat="1" ht="28.5" customHeight="1" thickBot="1" x14ac:dyDescent="0.25">
      <c r="A223" s="124">
        <v>220</v>
      </c>
      <c r="B223" s="125"/>
      <c r="C223" s="126"/>
      <c r="D223" s="127"/>
      <c r="E223" s="128"/>
      <c r="F223" s="129"/>
      <c r="G223" s="130"/>
      <c r="H223" s="130"/>
      <c r="I223" s="172"/>
      <c r="J223" s="169">
        <f t="shared" si="23"/>
        <v>0</v>
      </c>
      <c r="K223" s="120">
        <f t="shared" si="24"/>
        <v>0</v>
      </c>
      <c r="L223" s="121">
        <f t="shared" si="25"/>
        <v>0</v>
      </c>
      <c r="M223" s="122">
        <f t="shared" si="26"/>
        <v>0</v>
      </c>
      <c r="N223" s="131"/>
      <c r="O223" s="155">
        <f t="shared" si="27"/>
        <v>0</v>
      </c>
      <c r="P223" s="193">
        <f t="shared" si="22"/>
        <v>0</v>
      </c>
      <c r="AE223" s="210">
        <f t="shared" si="28"/>
        <v>0</v>
      </c>
    </row>
    <row r="224" spans="1:31" s="55" customFormat="1" ht="28.5" customHeight="1" x14ac:dyDescent="0.2">
      <c r="A224" s="124">
        <v>221</v>
      </c>
      <c r="B224" s="114"/>
      <c r="C224" s="115"/>
      <c r="D224" s="116"/>
      <c r="E224" s="117"/>
      <c r="F224" s="118"/>
      <c r="G224" s="119"/>
      <c r="H224" s="119"/>
      <c r="I224" s="171"/>
      <c r="J224" s="168">
        <f>I224*H224*G224/12</f>
        <v>0</v>
      </c>
      <c r="K224" s="120">
        <f t="shared" si="24"/>
        <v>0</v>
      </c>
      <c r="L224" s="188">
        <f>H224</f>
        <v>0</v>
      </c>
      <c r="M224" s="189">
        <f>I224</f>
        <v>0</v>
      </c>
      <c r="N224" s="180"/>
      <c r="O224" s="192">
        <f>G224*L224*M224/12</f>
        <v>0</v>
      </c>
      <c r="P224" s="193">
        <f t="shared" si="22"/>
        <v>0</v>
      </c>
      <c r="AE224" s="210">
        <f>+F224+G224</f>
        <v>0</v>
      </c>
    </row>
    <row r="225" spans="1:31" s="55" customFormat="1" ht="28.5" customHeight="1" x14ac:dyDescent="0.2">
      <c r="A225" s="124">
        <v>222</v>
      </c>
      <c r="B225" s="114"/>
      <c r="C225" s="115"/>
      <c r="D225" s="116"/>
      <c r="E225" s="117"/>
      <c r="F225" s="118"/>
      <c r="G225" s="119"/>
      <c r="H225" s="119"/>
      <c r="I225" s="171"/>
      <c r="J225" s="168">
        <f t="shared" ref="J225:J288" si="29">I225*H225*G225/12</f>
        <v>0</v>
      </c>
      <c r="K225" s="120">
        <f t="shared" si="24"/>
        <v>0</v>
      </c>
      <c r="L225" s="188">
        <f t="shared" ref="L225:L288" si="30">H225</f>
        <v>0</v>
      </c>
      <c r="M225" s="189">
        <f t="shared" ref="M225:M288" si="31">I225</f>
        <v>0</v>
      </c>
      <c r="N225" s="180"/>
      <c r="O225" s="192">
        <f t="shared" ref="O225:O288" si="32">G225*L225*M225/12</f>
        <v>0</v>
      </c>
      <c r="P225" s="193">
        <f t="shared" si="22"/>
        <v>0</v>
      </c>
      <c r="AE225" s="210">
        <f t="shared" ref="AE225:AE288" si="33">+F225+G225</f>
        <v>0</v>
      </c>
    </row>
    <row r="226" spans="1:31" s="55" customFormat="1" ht="28.5" customHeight="1" x14ac:dyDescent="0.2">
      <c r="A226" s="124">
        <v>223</v>
      </c>
      <c r="B226" s="114"/>
      <c r="C226" s="115"/>
      <c r="D226" s="116"/>
      <c r="E226" s="117"/>
      <c r="F226" s="118"/>
      <c r="G226" s="119"/>
      <c r="H226" s="119"/>
      <c r="I226" s="171"/>
      <c r="J226" s="168">
        <f t="shared" si="29"/>
        <v>0</v>
      </c>
      <c r="K226" s="120">
        <f t="shared" si="24"/>
        <v>0</v>
      </c>
      <c r="L226" s="188">
        <f t="shared" si="30"/>
        <v>0</v>
      </c>
      <c r="M226" s="189">
        <f t="shared" si="31"/>
        <v>0</v>
      </c>
      <c r="N226" s="180"/>
      <c r="O226" s="192">
        <f t="shared" si="32"/>
        <v>0</v>
      </c>
      <c r="P226" s="193">
        <f t="shared" si="22"/>
        <v>0</v>
      </c>
      <c r="AE226" s="210">
        <f t="shared" si="33"/>
        <v>0</v>
      </c>
    </row>
    <row r="227" spans="1:31" s="55" customFormat="1" ht="28.5" customHeight="1" x14ac:dyDescent="0.2">
      <c r="A227" s="124">
        <v>224</v>
      </c>
      <c r="B227" s="114"/>
      <c r="C227" s="115"/>
      <c r="D227" s="116"/>
      <c r="E227" s="117"/>
      <c r="F227" s="118"/>
      <c r="G227" s="119"/>
      <c r="H227" s="119"/>
      <c r="I227" s="171"/>
      <c r="J227" s="168">
        <f t="shared" si="29"/>
        <v>0</v>
      </c>
      <c r="K227" s="120">
        <f t="shared" si="24"/>
        <v>0</v>
      </c>
      <c r="L227" s="188">
        <f t="shared" si="30"/>
        <v>0</v>
      </c>
      <c r="M227" s="189">
        <f t="shared" si="31"/>
        <v>0</v>
      </c>
      <c r="N227" s="180"/>
      <c r="O227" s="192">
        <f t="shared" si="32"/>
        <v>0</v>
      </c>
      <c r="P227" s="193">
        <f t="shared" si="22"/>
        <v>0</v>
      </c>
      <c r="AE227" s="210">
        <f t="shared" si="33"/>
        <v>0</v>
      </c>
    </row>
    <row r="228" spans="1:31" s="55" customFormat="1" ht="28.5" customHeight="1" x14ac:dyDescent="0.2">
      <c r="A228" s="124">
        <v>225</v>
      </c>
      <c r="B228" s="114"/>
      <c r="C228" s="115"/>
      <c r="D228" s="116"/>
      <c r="E228" s="117"/>
      <c r="F228" s="118"/>
      <c r="G228" s="119"/>
      <c r="H228" s="119"/>
      <c r="I228" s="171"/>
      <c r="J228" s="168">
        <f t="shared" si="29"/>
        <v>0</v>
      </c>
      <c r="K228" s="120">
        <f t="shared" si="24"/>
        <v>0</v>
      </c>
      <c r="L228" s="188">
        <f t="shared" si="30"/>
        <v>0</v>
      </c>
      <c r="M228" s="189">
        <f t="shared" si="31"/>
        <v>0</v>
      </c>
      <c r="N228" s="180"/>
      <c r="O228" s="192">
        <f t="shared" si="32"/>
        <v>0</v>
      </c>
      <c r="P228" s="193">
        <f t="shared" si="22"/>
        <v>0</v>
      </c>
      <c r="AE228" s="210">
        <f t="shared" si="33"/>
        <v>0</v>
      </c>
    </row>
    <row r="229" spans="1:31" s="55" customFormat="1" ht="28.5" customHeight="1" x14ac:dyDescent="0.2">
      <c r="A229" s="124">
        <v>226</v>
      </c>
      <c r="B229" s="114"/>
      <c r="C229" s="115"/>
      <c r="D229" s="116"/>
      <c r="E229" s="117"/>
      <c r="F229" s="118"/>
      <c r="G229" s="119"/>
      <c r="H229" s="119"/>
      <c r="I229" s="171"/>
      <c r="J229" s="168">
        <f t="shared" si="29"/>
        <v>0</v>
      </c>
      <c r="K229" s="120">
        <f t="shared" si="24"/>
        <v>0</v>
      </c>
      <c r="L229" s="188">
        <f t="shared" si="30"/>
        <v>0</v>
      </c>
      <c r="M229" s="189">
        <f t="shared" si="31"/>
        <v>0</v>
      </c>
      <c r="N229" s="180"/>
      <c r="O229" s="192">
        <f t="shared" si="32"/>
        <v>0</v>
      </c>
      <c r="P229" s="193">
        <f t="shared" si="22"/>
        <v>0</v>
      </c>
      <c r="AE229" s="210">
        <f t="shared" si="33"/>
        <v>0</v>
      </c>
    </row>
    <row r="230" spans="1:31" s="55" customFormat="1" ht="28.5" customHeight="1" x14ac:dyDescent="0.2">
      <c r="A230" s="124">
        <v>227</v>
      </c>
      <c r="B230" s="114"/>
      <c r="C230" s="115"/>
      <c r="D230" s="116"/>
      <c r="E230" s="117"/>
      <c r="F230" s="118"/>
      <c r="G230" s="119"/>
      <c r="H230" s="119"/>
      <c r="I230" s="171"/>
      <c r="J230" s="168">
        <f t="shared" si="29"/>
        <v>0</v>
      </c>
      <c r="K230" s="120">
        <f t="shared" si="24"/>
        <v>0</v>
      </c>
      <c r="L230" s="188">
        <f t="shared" si="30"/>
        <v>0</v>
      </c>
      <c r="M230" s="189">
        <f t="shared" si="31"/>
        <v>0</v>
      </c>
      <c r="N230" s="180"/>
      <c r="O230" s="192">
        <f t="shared" si="32"/>
        <v>0</v>
      </c>
      <c r="P230" s="193">
        <f t="shared" si="22"/>
        <v>0</v>
      </c>
      <c r="AE230" s="210">
        <f t="shared" si="33"/>
        <v>0</v>
      </c>
    </row>
    <row r="231" spans="1:31" s="55" customFormat="1" ht="28.5" customHeight="1" x14ac:dyDescent="0.2">
      <c r="A231" s="124">
        <v>228</v>
      </c>
      <c r="B231" s="114"/>
      <c r="C231" s="115"/>
      <c r="D231" s="116"/>
      <c r="E231" s="117"/>
      <c r="F231" s="118"/>
      <c r="G231" s="119"/>
      <c r="H231" s="119"/>
      <c r="I231" s="171"/>
      <c r="J231" s="168">
        <f t="shared" si="29"/>
        <v>0</v>
      </c>
      <c r="K231" s="120">
        <f t="shared" si="24"/>
        <v>0</v>
      </c>
      <c r="L231" s="188">
        <f t="shared" si="30"/>
        <v>0</v>
      </c>
      <c r="M231" s="189">
        <f t="shared" si="31"/>
        <v>0</v>
      </c>
      <c r="N231" s="180"/>
      <c r="O231" s="192">
        <f t="shared" si="32"/>
        <v>0</v>
      </c>
      <c r="P231" s="193">
        <f t="shared" si="22"/>
        <v>0</v>
      </c>
      <c r="AE231" s="210">
        <f t="shared" si="33"/>
        <v>0</v>
      </c>
    </row>
    <row r="232" spans="1:31" s="55" customFormat="1" ht="28.5" customHeight="1" x14ac:dyDescent="0.2">
      <c r="A232" s="124">
        <v>229</v>
      </c>
      <c r="B232" s="114"/>
      <c r="C232" s="115"/>
      <c r="D232" s="116"/>
      <c r="E232" s="117"/>
      <c r="F232" s="118"/>
      <c r="G232" s="119"/>
      <c r="H232" s="119"/>
      <c r="I232" s="171"/>
      <c r="J232" s="168">
        <f t="shared" si="29"/>
        <v>0</v>
      </c>
      <c r="K232" s="120">
        <f t="shared" si="24"/>
        <v>0</v>
      </c>
      <c r="L232" s="188">
        <f t="shared" si="30"/>
        <v>0</v>
      </c>
      <c r="M232" s="189">
        <f t="shared" si="31"/>
        <v>0</v>
      </c>
      <c r="N232" s="180"/>
      <c r="O232" s="192">
        <f t="shared" si="32"/>
        <v>0</v>
      </c>
      <c r="P232" s="193">
        <f t="shared" si="22"/>
        <v>0</v>
      </c>
      <c r="AE232" s="210">
        <f t="shared" si="33"/>
        <v>0</v>
      </c>
    </row>
    <row r="233" spans="1:31" s="55" customFormat="1" ht="28.5" customHeight="1" x14ac:dyDescent="0.2">
      <c r="A233" s="124">
        <v>230</v>
      </c>
      <c r="B233" s="114"/>
      <c r="C233" s="115"/>
      <c r="D233" s="116"/>
      <c r="E233" s="117"/>
      <c r="F233" s="118"/>
      <c r="G233" s="119"/>
      <c r="H233" s="119"/>
      <c r="I233" s="171"/>
      <c r="J233" s="168">
        <f t="shared" si="29"/>
        <v>0</v>
      </c>
      <c r="K233" s="120">
        <f t="shared" si="24"/>
        <v>0</v>
      </c>
      <c r="L233" s="188">
        <f t="shared" si="30"/>
        <v>0</v>
      </c>
      <c r="M233" s="189">
        <f t="shared" si="31"/>
        <v>0</v>
      </c>
      <c r="N233" s="180"/>
      <c r="O233" s="192">
        <f t="shared" si="32"/>
        <v>0</v>
      </c>
      <c r="P233" s="193">
        <f t="shared" si="22"/>
        <v>0</v>
      </c>
      <c r="AE233" s="210">
        <f t="shared" si="33"/>
        <v>0</v>
      </c>
    </row>
    <row r="234" spans="1:31" s="55" customFormat="1" ht="28.5" customHeight="1" x14ac:dyDescent="0.2">
      <c r="A234" s="124">
        <v>231</v>
      </c>
      <c r="B234" s="114"/>
      <c r="C234" s="115"/>
      <c r="D234" s="116"/>
      <c r="E234" s="117"/>
      <c r="F234" s="118"/>
      <c r="G234" s="119"/>
      <c r="H234" s="119"/>
      <c r="I234" s="171"/>
      <c r="J234" s="168">
        <f t="shared" si="29"/>
        <v>0</v>
      </c>
      <c r="K234" s="120">
        <f t="shared" si="24"/>
        <v>0</v>
      </c>
      <c r="L234" s="188">
        <f t="shared" si="30"/>
        <v>0</v>
      </c>
      <c r="M234" s="189">
        <f t="shared" si="31"/>
        <v>0</v>
      </c>
      <c r="N234" s="180"/>
      <c r="O234" s="192">
        <f t="shared" si="32"/>
        <v>0</v>
      </c>
      <c r="P234" s="193">
        <f t="shared" si="22"/>
        <v>0</v>
      </c>
      <c r="AE234" s="210">
        <f t="shared" si="33"/>
        <v>0</v>
      </c>
    </row>
    <row r="235" spans="1:31" s="55" customFormat="1" ht="28.5" customHeight="1" x14ac:dyDescent="0.2">
      <c r="A235" s="124">
        <v>232</v>
      </c>
      <c r="B235" s="114"/>
      <c r="C235" s="115"/>
      <c r="D235" s="116"/>
      <c r="E235" s="117"/>
      <c r="F235" s="118"/>
      <c r="G235" s="119"/>
      <c r="H235" s="119"/>
      <c r="I235" s="171"/>
      <c r="J235" s="168">
        <f t="shared" si="29"/>
        <v>0</v>
      </c>
      <c r="K235" s="120">
        <f t="shared" si="24"/>
        <v>0</v>
      </c>
      <c r="L235" s="188">
        <f t="shared" si="30"/>
        <v>0</v>
      </c>
      <c r="M235" s="189">
        <f t="shared" si="31"/>
        <v>0</v>
      </c>
      <c r="N235" s="180"/>
      <c r="O235" s="192">
        <f t="shared" si="32"/>
        <v>0</v>
      </c>
      <c r="P235" s="193">
        <f t="shared" si="22"/>
        <v>0</v>
      </c>
      <c r="AE235" s="210">
        <f t="shared" si="33"/>
        <v>0</v>
      </c>
    </row>
    <row r="236" spans="1:31" s="55" customFormat="1" ht="28.5" customHeight="1" x14ac:dyDescent="0.2">
      <c r="A236" s="124">
        <v>233</v>
      </c>
      <c r="B236" s="114"/>
      <c r="C236" s="115"/>
      <c r="D236" s="116"/>
      <c r="E236" s="117"/>
      <c r="F236" s="118"/>
      <c r="G236" s="119"/>
      <c r="H236" s="119"/>
      <c r="I236" s="171"/>
      <c r="J236" s="168">
        <f t="shared" si="29"/>
        <v>0</v>
      </c>
      <c r="K236" s="120">
        <f t="shared" si="24"/>
        <v>0</v>
      </c>
      <c r="L236" s="188">
        <f t="shared" si="30"/>
        <v>0</v>
      </c>
      <c r="M236" s="189">
        <f t="shared" si="31"/>
        <v>0</v>
      </c>
      <c r="N236" s="180"/>
      <c r="O236" s="192">
        <f t="shared" si="32"/>
        <v>0</v>
      </c>
      <c r="P236" s="193">
        <f t="shared" si="22"/>
        <v>0</v>
      </c>
      <c r="AE236" s="210">
        <f t="shared" si="33"/>
        <v>0</v>
      </c>
    </row>
    <row r="237" spans="1:31" s="55" customFormat="1" ht="28.5" customHeight="1" x14ac:dyDescent="0.2">
      <c r="A237" s="124">
        <v>234</v>
      </c>
      <c r="B237" s="114"/>
      <c r="C237" s="115"/>
      <c r="D237" s="116"/>
      <c r="E237" s="117"/>
      <c r="F237" s="118"/>
      <c r="G237" s="119"/>
      <c r="H237" s="119"/>
      <c r="I237" s="171"/>
      <c r="J237" s="168">
        <f t="shared" si="29"/>
        <v>0</v>
      </c>
      <c r="K237" s="120">
        <f t="shared" si="24"/>
        <v>0</v>
      </c>
      <c r="L237" s="188">
        <f t="shared" si="30"/>
        <v>0</v>
      </c>
      <c r="M237" s="189">
        <f t="shared" si="31"/>
        <v>0</v>
      </c>
      <c r="N237" s="180"/>
      <c r="O237" s="192">
        <f t="shared" si="32"/>
        <v>0</v>
      </c>
      <c r="P237" s="193">
        <f t="shared" si="22"/>
        <v>0</v>
      </c>
      <c r="AE237" s="210">
        <f t="shared" si="33"/>
        <v>0</v>
      </c>
    </row>
    <row r="238" spans="1:31" s="55" customFormat="1" ht="28.5" customHeight="1" x14ac:dyDescent="0.2">
      <c r="A238" s="124">
        <v>235</v>
      </c>
      <c r="B238" s="114"/>
      <c r="C238" s="115"/>
      <c r="D238" s="116"/>
      <c r="E238" s="117"/>
      <c r="F238" s="118"/>
      <c r="G238" s="119"/>
      <c r="H238" s="119"/>
      <c r="I238" s="171"/>
      <c r="J238" s="168">
        <f t="shared" si="29"/>
        <v>0</v>
      </c>
      <c r="K238" s="120">
        <f t="shared" si="24"/>
        <v>0</v>
      </c>
      <c r="L238" s="188">
        <f t="shared" si="30"/>
        <v>0</v>
      </c>
      <c r="M238" s="189">
        <f t="shared" si="31"/>
        <v>0</v>
      </c>
      <c r="N238" s="180"/>
      <c r="O238" s="192">
        <f t="shared" si="32"/>
        <v>0</v>
      </c>
      <c r="P238" s="193">
        <f t="shared" si="22"/>
        <v>0</v>
      </c>
      <c r="AE238" s="210">
        <f t="shared" si="33"/>
        <v>0</v>
      </c>
    </row>
    <row r="239" spans="1:31" s="55" customFormat="1" ht="28.5" customHeight="1" x14ac:dyDescent="0.2">
      <c r="A239" s="124">
        <v>236</v>
      </c>
      <c r="B239" s="114"/>
      <c r="C239" s="115"/>
      <c r="D239" s="116"/>
      <c r="E239" s="117"/>
      <c r="F239" s="118"/>
      <c r="G239" s="119"/>
      <c r="H239" s="119"/>
      <c r="I239" s="171"/>
      <c r="J239" s="168">
        <f t="shared" si="29"/>
        <v>0</v>
      </c>
      <c r="K239" s="120">
        <f t="shared" si="24"/>
        <v>0</v>
      </c>
      <c r="L239" s="188">
        <f t="shared" si="30"/>
        <v>0</v>
      </c>
      <c r="M239" s="189">
        <f t="shared" si="31"/>
        <v>0</v>
      </c>
      <c r="N239" s="180"/>
      <c r="O239" s="192">
        <f t="shared" si="32"/>
        <v>0</v>
      </c>
      <c r="P239" s="193">
        <f t="shared" si="22"/>
        <v>0</v>
      </c>
      <c r="AE239" s="210">
        <f t="shared" si="33"/>
        <v>0</v>
      </c>
    </row>
    <row r="240" spans="1:31" s="55" customFormat="1" ht="28.5" customHeight="1" x14ac:dyDescent="0.2">
      <c r="A240" s="124">
        <v>237</v>
      </c>
      <c r="B240" s="114"/>
      <c r="C240" s="115"/>
      <c r="D240" s="116"/>
      <c r="E240" s="117"/>
      <c r="F240" s="118"/>
      <c r="G240" s="119"/>
      <c r="H240" s="119"/>
      <c r="I240" s="171"/>
      <c r="J240" s="168">
        <f t="shared" si="29"/>
        <v>0</v>
      </c>
      <c r="K240" s="120">
        <f t="shared" si="24"/>
        <v>0</v>
      </c>
      <c r="L240" s="188">
        <f t="shared" si="30"/>
        <v>0</v>
      </c>
      <c r="M240" s="189">
        <f t="shared" si="31"/>
        <v>0</v>
      </c>
      <c r="N240" s="180"/>
      <c r="O240" s="192">
        <f t="shared" si="32"/>
        <v>0</v>
      </c>
      <c r="P240" s="193">
        <f t="shared" si="22"/>
        <v>0</v>
      </c>
      <c r="AE240" s="210">
        <f t="shared" si="33"/>
        <v>0</v>
      </c>
    </row>
    <row r="241" spans="1:31" s="55" customFormat="1" ht="28.5" customHeight="1" x14ac:dyDescent="0.2">
      <c r="A241" s="124">
        <v>238</v>
      </c>
      <c r="B241" s="114"/>
      <c r="C241" s="115"/>
      <c r="D241" s="116"/>
      <c r="E241" s="117"/>
      <c r="F241" s="118"/>
      <c r="G241" s="119"/>
      <c r="H241" s="119"/>
      <c r="I241" s="171"/>
      <c r="J241" s="168">
        <f t="shared" si="29"/>
        <v>0</v>
      </c>
      <c r="K241" s="120">
        <f t="shared" si="24"/>
        <v>0</v>
      </c>
      <c r="L241" s="188">
        <f t="shared" si="30"/>
        <v>0</v>
      </c>
      <c r="M241" s="189">
        <f t="shared" si="31"/>
        <v>0</v>
      </c>
      <c r="N241" s="180"/>
      <c r="O241" s="192">
        <f t="shared" si="32"/>
        <v>0</v>
      </c>
      <c r="P241" s="193">
        <f t="shared" si="22"/>
        <v>0</v>
      </c>
      <c r="AE241" s="210">
        <f t="shared" si="33"/>
        <v>0</v>
      </c>
    </row>
    <row r="242" spans="1:31" s="55" customFormat="1" ht="28.5" customHeight="1" x14ac:dyDescent="0.2">
      <c r="A242" s="124">
        <v>239</v>
      </c>
      <c r="B242" s="114"/>
      <c r="C242" s="115"/>
      <c r="D242" s="116"/>
      <c r="E242" s="117"/>
      <c r="F242" s="118"/>
      <c r="G242" s="119"/>
      <c r="H242" s="119"/>
      <c r="I242" s="171"/>
      <c r="J242" s="168">
        <f t="shared" si="29"/>
        <v>0</v>
      </c>
      <c r="K242" s="120">
        <f t="shared" si="24"/>
        <v>0</v>
      </c>
      <c r="L242" s="188">
        <f t="shared" si="30"/>
        <v>0</v>
      </c>
      <c r="M242" s="189">
        <f t="shared" si="31"/>
        <v>0</v>
      </c>
      <c r="N242" s="180"/>
      <c r="O242" s="192">
        <f t="shared" si="32"/>
        <v>0</v>
      </c>
      <c r="P242" s="193">
        <f t="shared" si="22"/>
        <v>0</v>
      </c>
      <c r="AE242" s="210">
        <f t="shared" si="33"/>
        <v>0</v>
      </c>
    </row>
    <row r="243" spans="1:31" s="55" customFormat="1" ht="28.5" customHeight="1" x14ac:dyDescent="0.2">
      <c r="A243" s="124">
        <v>240</v>
      </c>
      <c r="B243" s="114"/>
      <c r="C243" s="115"/>
      <c r="D243" s="116"/>
      <c r="E243" s="117"/>
      <c r="F243" s="118"/>
      <c r="G243" s="119"/>
      <c r="H243" s="119"/>
      <c r="I243" s="171"/>
      <c r="J243" s="168">
        <f t="shared" si="29"/>
        <v>0</v>
      </c>
      <c r="K243" s="120">
        <f t="shared" si="24"/>
        <v>0</v>
      </c>
      <c r="L243" s="188">
        <f t="shared" si="30"/>
        <v>0</v>
      </c>
      <c r="M243" s="189">
        <f t="shared" si="31"/>
        <v>0</v>
      </c>
      <c r="N243" s="180"/>
      <c r="O243" s="192">
        <f t="shared" si="32"/>
        <v>0</v>
      </c>
      <c r="P243" s="193">
        <f t="shared" si="22"/>
        <v>0</v>
      </c>
      <c r="AE243" s="210">
        <f t="shared" si="33"/>
        <v>0</v>
      </c>
    </row>
    <row r="244" spans="1:31" s="55" customFormat="1" ht="28.5" customHeight="1" x14ac:dyDescent="0.2">
      <c r="A244" s="124">
        <v>241</v>
      </c>
      <c r="B244" s="114"/>
      <c r="C244" s="115"/>
      <c r="D244" s="116"/>
      <c r="E244" s="117"/>
      <c r="F244" s="118"/>
      <c r="G244" s="119"/>
      <c r="H244" s="119"/>
      <c r="I244" s="171"/>
      <c r="J244" s="168">
        <f t="shared" si="29"/>
        <v>0</v>
      </c>
      <c r="K244" s="120">
        <f t="shared" si="24"/>
        <v>0</v>
      </c>
      <c r="L244" s="188">
        <f t="shared" si="30"/>
        <v>0</v>
      </c>
      <c r="M244" s="189">
        <f t="shared" si="31"/>
        <v>0</v>
      </c>
      <c r="N244" s="180"/>
      <c r="O244" s="192">
        <f t="shared" si="32"/>
        <v>0</v>
      </c>
      <c r="P244" s="193">
        <f t="shared" si="22"/>
        <v>0</v>
      </c>
      <c r="AE244" s="210">
        <f t="shared" si="33"/>
        <v>0</v>
      </c>
    </row>
    <row r="245" spans="1:31" s="55" customFormat="1" ht="28.5" customHeight="1" x14ac:dyDescent="0.2">
      <c r="A245" s="124">
        <v>242</v>
      </c>
      <c r="B245" s="114"/>
      <c r="C245" s="115"/>
      <c r="D245" s="116"/>
      <c r="E245" s="117"/>
      <c r="F245" s="118"/>
      <c r="G245" s="119"/>
      <c r="H245" s="119"/>
      <c r="I245" s="171"/>
      <c r="J245" s="168">
        <f t="shared" si="29"/>
        <v>0</v>
      </c>
      <c r="K245" s="120">
        <f t="shared" si="24"/>
        <v>0</v>
      </c>
      <c r="L245" s="188">
        <f t="shared" si="30"/>
        <v>0</v>
      </c>
      <c r="M245" s="189">
        <f t="shared" si="31"/>
        <v>0</v>
      </c>
      <c r="N245" s="180"/>
      <c r="O245" s="192">
        <f t="shared" si="32"/>
        <v>0</v>
      </c>
      <c r="P245" s="193">
        <f t="shared" si="22"/>
        <v>0</v>
      </c>
      <c r="AE245" s="210">
        <f t="shared" si="33"/>
        <v>0</v>
      </c>
    </row>
    <row r="246" spans="1:31" s="55" customFormat="1" ht="28.5" customHeight="1" x14ac:dyDescent="0.2">
      <c r="A246" s="124">
        <v>243</v>
      </c>
      <c r="B246" s="114"/>
      <c r="C246" s="115"/>
      <c r="D246" s="116"/>
      <c r="E246" s="117"/>
      <c r="F246" s="118"/>
      <c r="G246" s="119"/>
      <c r="H246" s="119"/>
      <c r="I246" s="171"/>
      <c r="J246" s="168">
        <f t="shared" si="29"/>
        <v>0</v>
      </c>
      <c r="K246" s="120">
        <f t="shared" si="24"/>
        <v>0</v>
      </c>
      <c r="L246" s="188">
        <f t="shared" si="30"/>
        <v>0</v>
      </c>
      <c r="M246" s="189">
        <f t="shared" si="31"/>
        <v>0</v>
      </c>
      <c r="N246" s="180"/>
      <c r="O246" s="192">
        <f t="shared" si="32"/>
        <v>0</v>
      </c>
      <c r="P246" s="193">
        <f t="shared" si="22"/>
        <v>0</v>
      </c>
      <c r="AE246" s="210">
        <f t="shared" si="33"/>
        <v>0</v>
      </c>
    </row>
    <row r="247" spans="1:31" s="55" customFormat="1" ht="28.5" customHeight="1" x14ac:dyDescent="0.2">
      <c r="A247" s="124">
        <v>244</v>
      </c>
      <c r="B247" s="114"/>
      <c r="C247" s="115"/>
      <c r="D247" s="116"/>
      <c r="E247" s="117"/>
      <c r="F247" s="118"/>
      <c r="G247" s="119"/>
      <c r="H247" s="119"/>
      <c r="I247" s="171"/>
      <c r="J247" s="168">
        <f t="shared" si="29"/>
        <v>0</v>
      </c>
      <c r="K247" s="120">
        <f t="shared" si="24"/>
        <v>0</v>
      </c>
      <c r="L247" s="188">
        <f t="shared" si="30"/>
        <v>0</v>
      </c>
      <c r="M247" s="189">
        <f t="shared" si="31"/>
        <v>0</v>
      </c>
      <c r="N247" s="180"/>
      <c r="O247" s="192">
        <f t="shared" si="32"/>
        <v>0</v>
      </c>
      <c r="P247" s="193">
        <f t="shared" si="22"/>
        <v>0</v>
      </c>
      <c r="AE247" s="210">
        <f t="shared" si="33"/>
        <v>0</v>
      </c>
    </row>
    <row r="248" spans="1:31" s="55" customFormat="1" ht="28.5" customHeight="1" x14ac:dyDescent="0.2">
      <c r="A248" s="124">
        <v>245</v>
      </c>
      <c r="B248" s="114"/>
      <c r="C248" s="115"/>
      <c r="D248" s="116"/>
      <c r="E248" s="117"/>
      <c r="F248" s="118"/>
      <c r="G248" s="119"/>
      <c r="H248" s="119"/>
      <c r="I248" s="171"/>
      <c r="J248" s="168">
        <f t="shared" si="29"/>
        <v>0</v>
      </c>
      <c r="K248" s="120">
        <f t="shared" si="24"/>
        <v>0</v>
      </c>
      <c r="L248" s="188">
        <f t="shared" si="30"/>
        <v>0</v>
      </c>
      <c r="M248" s="189">
        <f t="shared" si="31"/>
        <v>0</v>
      </c>
      <c r="N248" s="180"/>
      <c r="O248" s="192">
        <f t="shared" si="32"/>
        <v>0</v>
      </c>
      <c r="P248" s="193">
        <f t="shared" si="22"/>
        <v>0</v>
      </c>
      <c r="AE248" s="210">
        <f t="shared" si="33"/>
        <v>0</v>
      </c>
    </row>
    <row r="249" spans="1:31" s="55" customFormat="1" ht="28.5" customHeight="1" x14ac:dyDescent="0.2">
      <c r="A249" s="124">
        <v>246</v>
      </c>
      <c r="B249" s="114"/>
      <c r="C249" s="115"/>
      <c r="D249" s="116"/>
      <c r="E249" s="117"/>
      <c r="F249" s="118"/>
      <c r="G249" s="119"/>
      <c r="H249" s="119"/>
      <c r="I249" s="171"/>
      <c r="J249" s="168">
        <f t="shared" si="29"/>
        <v>0</v>
      </c>
      <c r="K249" s="120">
        <f t="shared" si="24"/>
        <v>0</v>
      </c>
      <c r="L249" s="121">
        <f t="shared" si="30"/>
        <v>0</v>
      </c>
      <c r="M249" s="122">
        <f t="shared" si="31"/>
        <v>0</v>
      </c>
      <c r="N249" s="123"/>
      <c r="O249" s="154">
        <f t="shared" si="32"/>
        <v>0</v>
      </c>
      <c r="P249" s="193">
        <f t="shared" si="22"/>
        <v>0</v>
      </c>
      <c r="AE249" s="210">
        <f t="shared" si="33"/>
        <v>0</v>
      </c>
    </row>
    <row r="250" spans="1:31" s="55" customFormat="1" ht="28.5" customHeight="1" x14ac:dyDescent="0.2">
      <c r="A250" s="124">
        <v>247</v>
      </c>
      <c r="B250" s="114"/>
      <c r="C250" s="115"/>
      <c r="D250" s="116"/>
      <c r="E250" s="117"/>
      <c r="F250" s="118"/>
      <c r="G250" s="119"/>
      <c r="H250" s="119"/>
      <c r="I250" s="171"/>
      <c r="J250" s="168">
        <f t="shared" si="29"/>
        <v>0</v>
      </c>
      <c r="K250" s="120">
        <f t="shared" si="24"/>
        <v>0</v>
      </c>
      <c r="L250" s="121">
        <f t="shared" si="30"/>
        <v>0</v>
      </c>
      <c r="M250" s="122">
        <f t="shared" si="31"/>
        <v>0</v>
      </c>
      <c r="N250" s="123"/>
      <c r="O250" s="154">
        <f t="shared" si="32"/>
        <v>0</v>
      </c>
      <c r="P250" s="193">
        <f t="shared" si="22"/>
        <v>0</v>
      </c>
      <c r="AE250" s="210">
        <f t="shared" si="33"/>
        <v>0</v>
      </c>
    </row>
    <row r="251" spans="1:31" s="55" customFormat="1" ht="28.5" customHeight="1" x14ac:dyDescent="0.2">
      <c r="A251" s="124">
        <v>248</v>
      </c>
      <c r="B251" s="114"/>
      <c r="C251" s="115"/>
      <c r="D251" s="116"/>
      <c r="E251" s="117"/>
      <c r="F251" s="118"/>
      <c r="G251" s="119"/>
      <c r="H251" s="119"/>
      <c r="I251" s="171"/>
      <c r="J251" s="168">
        <f t="shared" si="29"/>
        <v>0</v>
      </c>
      <c r="K251" s="120">
        <f t="shared" si="24"/>
        <v>0</v>
      </c>
      <c r="L251" s="121">
        <f t="shared" si="30"/>
        <v>0</v>
      </c>
      <c r="M251" s="122">
        <f t="shared" si="31"/>
        <v>0</v>
      </c>
      <c r="N251" s="123"/>
      <c r="O251" s="154">
        <f t="shared" si="32"/>
        <v>0</v>
      </c>
      <c r="P251" s="193">
        <f t="shared" si="22"/>
        <v>0</v>
      </c>
      <c r="AE251" s="210">
        <f t="shared" si="33"/>
        <v>0</v>
      </c>
    </row>
    <row r="252" spans="1:31" s="55" customFormat="1" ht="28.5" customHeight="1" x14ac:dyDescent="0.2">
      <c r="A252" s="124">
        <v>249</v>
      </c>
      <c r="B252" s="114"/>
      <c r="C252" s="115"/>
      <c r="D252" s="116"/>
      <c r="E252" s="117"/>
      <c r="F252" s="118"/>
      <c r="G252" s="119"/>
      <c r="H252" s="119"/>
      <c r="I252" s="171"/>
      <c r="J252" s="168">
        <f t="shared" si="29"/>
        <v>0</v>
      </c>
      <c r="K252" s="120">
        <f t="shared" si="24"/>
        <v>0</v>
      </c>
      <c r="L252" s="121">
        <f t="shared" si="30"/>
        <v>0</v>
      </c>
      <c r="M252" s="122">
        <f t="shared" si="31"/>
        <v>0</v>
      </c>
      <c r="N252" s="123"/>
      <c r="O252" s="154">
        <f t="shared" si="32"/>
        <v>0</v>
      </c>
      <c r="P252" s="193">
        <f t="shared" si="22"/>
        <v>0</v>
      </c>
      <c r="AE252" s="210">
        <f t="shared" si="33"/>
        <v>0</v>
      </c>
    </row>
    <row r="253" spans="1:31" s="55" customFormat="1" ht="28.5" customHeight="1" x14ac:dyDescent="0.2">
      <c r="A253" s="124">
        <v>250</v>
      </c>
      <c r="B253" s="114"/>
      <c r="C253" s="115"/>
      <c r="D253" s="116"/>
      <c r="E253" s="117"/>
      <c r="F253" s="118"/>
      <c r="G253" s="119"/>
      <c r="H253" s="119"/>
      <c r="I253" s="171"/>
      <c r="J253" s="168">
        <f t="shared" si="29"/>
        <v>0</v>
      </c>
      <c r="K253" s="120">
        <f t="shared" si="24"/>
        <v>0</v>
      </c>
      <c r="L253" s="121">
        <f t="shared" si="30"/>
        <v>0</v>
      </c>
      <c r="M253" s="122">
        <f t="shared" si="31"/>
        <v>0</v>
      </c>
      <c r="N253" s="123"/>
      <c r="O253" s="154">
        <f t="shared" si="32"/>
        <v>0</v>
      </c>
      <c r="P253" s="193">
        <f t="shared" si="22"/>
        <v>0</v>
      </c>
      <c r="AE253" s="210">
        <f t="shared" si="33"/>
        <v>0</v>
      </c>
    </row>
    <row r="254" spans="1:31" s="55" customFormat="1" ht="28.5" customHeight="1" x14ac:dyDescent="0.2">
      <c r="A254" s="124">
        <v>251</v>
      </c>
      <c r="B254" s="114"/>
      <c r="C254" s="115"/>
      <c r="D254" s="116"/>
      <c r="E254" s="117"/>
      <c r="F254" s="118"/>
      <c r="G254" s="119"/>
      <c r="H254" s="119"/>
      <c r="I254" s="171"/>
      <c r="J254" s="168">
        <f t="shared" si="29"/>
        <v>0</v>
      </c>
      <c r="K254" s="120">
        <f t="shared" si="24"/>
        <v>0</v>
      </c>
      <c r="L254" s="121">
        <f t="shared" si="30"/>
        <v>0</v>
      </c>
      <c r="M254" s="122">
        <f t="shared" si="31"/>
        <v>0</v>
      </c>
      <c r="N254" s="123"/>
      <c r="O254" s="154">
        <f t="shared" si="32"/>
        <v>0</v>
      </c>
      <c r="P254" s="193">
        <f t="shared" si="22"/>
        <v>0</v>
      </c>
      <c r="AE254" s="210">
        <f t="shared" si="33"/>
        <v>0</v>
      </c>
    </row>
    <row r="255" spans="1:31" s="55" customFormat="1" ht="28.5" customHeight="1" x14ac:dyDescent="0.2">
      <c r="A255" s="124">
        <v>252</v>
      </c>
      <c r="B255" s="114"/>
      <c r="C255" s="115"/>
      <c r="D255" s="116"/>
      <c r="E255" s="117"/>
      <c r="F255" s="118"/>
      <c r="G255" s="119"/>
      <c r="H255" s="119"/>
      <c r="I255" s="171"/>
      <c r="J255" s="168">
        <f t="shared" si="29"/>
        <v>0</v>
      </c>
      <c r="K255" s="120">
        <f t="shared" si="24"/>
        <v>0</v>
      </c>
      <c r="L255" s="121">
        <f t="shared" si="30"/>
        <v>0</v>
      </c>
      <c r="M255" s="122">
        <f t="shared" si="31"/>
        <v>0</v>
      </c>
      <c r="N255" s="123"/>
      <c r="O255" s="154">
        <f t="shared" si="32"/>
        <v>0</v>
      </c>
      <c r="P255" s="193">
        <f t="shared" si="22"/>
        <v>0</v>
      </c>
      <c r="AE255" s="210">
        <f t="shared" si="33"/>
        <v>0</v>
      </c>
    </row>
    <row r="256" spans="1:31" s="55" customFormat="1" ht="28.5" customHeight="1" x14ac:dyDescent="0.2">
      <c r="A256" s="124">
        <v>253</v>
      </c>
      <c r="B256" s="114"/>
      <c r="C256" s="115"/>
      <c r="D256" s="116"/>
      <c r="E256" s="117"/>
      <c r="F256" s="118"/>
      <c r="G256" s="119"/>
      <c r="H256" s="119"/>
      <c r="I256" s="171"/>
      <c r="J256" s="168">
        <f t="shared" si="29"/>
        <v>0</v>
      </c>
      <c r="K256" s="120">
        <f t="shared" si="24"/>
        <v>0</v>
      </c>
      <c r="L256" s="121">
        <f t="shared" si="30"/>
        <v>0</v>
      </c>
      <c r="M256" s="122">
        <f t="shared" si="31"/>
        <v>0</v>
      </c>
      <c r="N256" s="123"/>
      <c r="O256" s="154">
        <f t="shared" si="32"/>
        <v>0</v>
      </c>
      <c r="P256" s="193">
        <f t="shared" si="22"/>
        <v>0</v>
      </c>
      <c r="AE256" s="210">
        <f t="shared" si="33"/>
        <v>0</v>
      </c>
    </row>
    <row r="257" spans="1:31" s="55" customFormat="1" ht="28.5" customHeight="1" x14ac:dyDescent="0.2">
      <c r="A257" s="124">
        <v>254</v>
      </c>
      <c r="B257" s="114"/>
      <c r="C257" s="115"/>
      <c r="D257" s="116"/>
      <c r="E257" s="117"/>
      <c r="F257" s="118"/>
      <c r="G257" s="119"/>
      <c r="H257" s="119"/>
      <c r="I257" s="171"/>
      <c r="J257" s="168">
        <f t="shared" si="29"/>
        <v>0</v>
      </c>
      <c r="K257" s="120">
        <f t="shared" si="24"/>
        <v>0</v>
      </c>
      <c r="L257" s="121">
        <f t="shared" si="30"/>
        <v>0</v>
      </c>
      <c r="M257" s="122">
        <f t="shared" si="31"/>
        <v>0</v>
      </c>
      <c r="N257" s="123"/>
      <c r="O257" s="154">
        <f t="shared" si="32"/>
        <v>0</v>
      </c>
      <c r="P257" s="193">
        <f t="shared" si="22"/>
        <v>0</v>
      </c>
      <c r="AE257" s="210">
        <f t="shared" si="33"/>
        <v>0</v>
      </c>
    </row>
    <row r="258" spans="1:31" s="55" customFormat="1" ht="28.5" customHeight="1" x14ac:dyDescent="0.2">
      <c r="A258" s="124">
        <v>255</v>
      </c>
      <c r="B258" s="114"/>
      <c r="C258" s="115"/>
      <c r="D258" s="116"/>
      <c r="E258" s="117"/>
      <c r="F258" s="118"/>
      <c r="G258" s="119"/>
      <c r="H258" s="119"/>
      <c r="I258" s="171"/>
      <c r="J258" s="168">
        <f t="shared" si="29"/>
        <v>0</v>
      </c>
      <c r="K258" s="120">
        <f t="shared" si="24"/>
        <v>0</v>
      </c>
      <c r="L258" s="121">
        <f t="shared" si="30"/>
        <v>0</v>
      </c>
      <c r="M258" s="122">
        <f t="shared" si="31"/>
        <v>0</v>
      </c>
      <c r="N258" s="123"/>
      <c r="O258" s="154">
        <f t="shared" si="32"/>
        <v>0</v>
      </c>
      <c r="P258" s="193">
        <f t="shared" si="22"/>
        <v>0</v>
      </c>
      <c r="AE258" s="210">
        <f t="shared" si="33"/>
        <v>0</v>
      </c>
    </row>
    <row r="259" spans="1:31" s="55" customFormat="1" ht="28.5" customHeight="1" x14ac:dyDescent="0.2">
      <c r="A259" s="124">
        <v>256</v>
      </c>
      <c r="B259" s="114"/>
      <c r="C259" s="115"/>
      <c r="D259" s="116"/>
      <c r="E259" s="117"/>
      <c r="F259" s="118"/>
      <c r="G259" s="119"/>
      <c r="H259" s="119"/>
      <c r="I259" s="171"/>
      <c r="J259" s="168">
        <f t="shared" si="29"/>
        <v>0</v>
      </c>
      <c r="K259" s="120">
        <f t="shared" si="24"/>
        <v>0</v>
      </c>
      <c r="L259" s="121">
        <f t="shared" si="30"/>
        <v>0</v>
      </c>
      <c r="M259" s="122">
        <f t="shared" si="31"/>
        <v>0</v>
      </c>
      <c r="N259" s="123"/>
      <c r="O259" s="154">
        <f t="shared" si="32"/>
        <v>0</v>
      </c>
      <c r="P259" s="193">
        <f t="shared" si="22"/>
        <v>0</v>
      </c>
      <c r="AE259" s="210">
        <f t="shared" si="33"/>
        <v>0</v>
      </c>
    </row>
    <row r="260" spans="1:31" s="55" customFormat="1" ht="28.5" customHeight="1" x14ac:dyDescent="0.2">
      <c r="A260" s="124">
        <v>257</v>
      </c>
      <c r="B260" s="114"/>
      <c r="C260" s="115"/>
      <c r="D260" s="116"/>
      <c r="E260" s="117"/>
      <c r="F260" s="118"/>
      <c r="G260" s="119"/>
      <c r="H260" s="119"/>
      <c r="I260" s="171"/>
      <c r="J260" s="168">
        <f t="shared" si="29"/>
        <v>0</v>
      </c>
      <c r="K260" s="120">
        <f t="shared" si="24"/>
        <v>0</v>
      </c>
      <c r="L260" s="121">
        <f t="shared" si="30"/>
        <v>0</v>
      </c>
      <c r="M260" s="122">
        <f t="shared" si="31"/>
        <v>0</v>
      </c>
      <c r="N260" s="123"/>
      <c r="O260" s="154">
        <f t="shared" si="32"/>
        <v>0</v>
      </c>
      <c r="P260" s="193">
        <f t="shared" ref="P260:P323" si="34">(E260+F260)*L260*M260</f>
        <v>0</v>
      </c>
      <c r="AE260" s="210">
        <f t="shared" si="33"/>
        <v>0</v>
      </c>
    </row>
    <row r="261" spans="1:31" s="55" customFormat="1" ht="28.5" customHeight="1" x14ac:dyDescent="0.2">
      <c r="A261" s="124">
        <v>258</v>
      </c>
      <c r="B261" s="114"/>
      <c r="C261" s="115"/>
      <c r="D261" s="116"/>
      <c r="E261" s="117"/>
      <c r="F261" s="118"/>
      <c r="G261" s="119"/>
      <c r="H261" s="119"/>
      <c r="I261" s="171"/>
      <c r="J261" s="168">
        <f t="shared" si="29"/>
        <v>0</v>
      </c>
      <c r="K261" s="120">
        <f t="shared" ref="K261:K324" si="35">(E261+F261)*H261*I261</f>
        <v>0</v>
      </c>
      <c r="L261" s="121">
        <f t="shared" si="30"/>
        <v>0</v>
      </c>
      <c r="M261" s="122">
        <f t="shared" si="31"/>
        <v>0</v>
      </c>
      <c r="N261" s="123"/>
      <c r="O261" s="154">
        <f t="shared" si="32"/>
        <v>0</v>
      </c>
      <c r="P261" s="193">
        <f t="shared" si="34"/>
        <v>0</v>
      </c>
      <c r="AE261" s="210">
        <f t="shared" si="33"/>
        <v>0</v>
      </c>
    </row>
    <row r="262" spans="1:31" s="55" customFormat="1" ht="28.5" customHeight="1" x14ac:dyDescent="0.2">
      <c r="A262" s="124">
        <v>259</v>
      </c>
      <c r="B262" s="114"/>
      <c r="C262" s="115"/>
      <c r="D262" s="116"/>
      <c r="E262" s="117"/>
      <c r="F262" s="118"/>
      <c r="G262" s="119"/>
      <c r="H262" s="119"/>
      <c r="I262" s="171"/>
      <c r="J262" s="168">
        <f t="shared" si="29"/>
        <v>0</v>
      </c>
      <c r="K262" s="120">
        <f t="shared" si="35"/>
        <v>0</v>
      </c>
      <c r="L262" s="121">
        <f t="shared" si="30"/>
        <v>0</v>
      </c>
      <c r="M262" s="122">
        <f t="shared" si="31"/>
        <v>0</v>
      </c>
      <c r="N262" s="123"/>
      <c r="O262" s="154">
        <f t="shared" si="32"/>
        <v>0</v>
      </c>
      <c r="P262" s="193">
        <f t="shared" si="34"/>
        <v>0</v>
      </c>
      <c r="AE262" s="210">
        <f t="shared" si="33"/>
        <v>0</v>
      </c>
    </row>
    <row r="263" spans="1:31" s="55" customFormat="1" ht="28.5" customHeight="1" x14ac:dyDescent="0.2">
      <c r="A263" s="124">
        <v>260</v>
      </c>
      <c r="B263" s="114"/>
      <c r="C263" s="115"/>
      <c r="D263" s="116"/>
      <c r="E263" s="117"/>
      <c r="F263" s="118"/>
      <c r="G263" s="119"/>
      <c r="H263" s="119"/>
      <c r="I263" s="171"/>
      <c r="J263" s="168">
        <f t="shared" si="29"/>
        <v>0</v>
      </c>
      <c r="K263" s="120">
        <f t="shared" si="35"/>
        <v>0</v>
      </c>
      <c r="L263" s="121">
        <f t="shared" si="30"/>
        <v>0</v>
      </c>
      <c r="M263" s="122">
        <f t="shared" si="31"/>
        <v>0</v>
      </c>
      <c r="N263" s="123"/>
      <c r="O263" s="154">
        <f t="shared" si="32"/>
        <v>0</v>
      </c>
      <c r="P263" s="193">
        <f t="shared" si="34"/>
        <v>0</v>
      </c>
      <c r="AE263" s="210">
        <f t="shared" si="33"/>
        <v>0</v>
      </c>
    </row>
    <row r="264" spans="1:31" s="55" customFormat="1" ht="28.5" customHeight="1" x14ac:dyDescent="0.2">
      <c r="A264" s="124">
        <v>261</v>
      </c>
      <c r="B264" s="114"/>
      <c r="C264" s="115"/>
      <c r="D264" s="116"/>
      <c r="E264" s="117"/>
      <c r="F264" s="118"/>
      <c r="G264" s="119"/>
      <c r="H264" s="119"/>
      <c r="I264" s="171"/>
      <c r="J264" s="168">
        <f t="shared" si="29"/>
        <v>0</v>
      </c>
      <c r="K264" s="120">
        <f t="shared" si="35"/>
        <v>0</v>
      </c>
      <c r="L264" s="121">
        <f t="shared" si="30"/>
        <v>0</v>
      </c>
      <c r="M264" s="122">
        <f t="shared" si="31"/>
        <v>0</v>
      </c>
      <c r="N264" s="123"/>
      <c r="O264" s="154">
        <f t="shared" si="32"/>
        <v>0</v>
      </c>
      <c r="P264" s="193">
        <f t="shared" si="34"/>
        <v>0</v>
      </c>
      <c r="AE264" s="210">
        <f t="shared" si="33"/>
        <v>0</v>
      </c>
    </row>
    <row r="265" spans="1:31" s="55" customFormat="1" ht="28.5" customHeight="1" x14ac:dyDescent="0.2">
      <c r="A265" s="124">
        <v>262</v>
      </c>
      <c r="B265" s="114"/>
      <c r="C265" s="115"/>
      <c r="D265" s="116"/>
      <c r="E265" s="117"/>
      <c r="F265" s="118"/>
      <c r="G265" s="119"/>
      <c r="H265" s="119"/>
      <c r="I265" s="171"/>
      <c r="J265" s="168">
        <f t="shared" si="29"/>
        <v>0</v>
      </c>
      <c r="K265" s="120">
        <f t="shared" si="35"/>
        <v>0</v>
      </c>
      <c r="L265" s="121">
        <f t="shared" si="30"/>
        <v>0</v>
      </c>
      <c r="M265" s="122">
        <f t="shared" si="31"/>
        <v>0</v>
      </c>
      <c r="N265" s="123"/>
      <c r="O265" s="154">
        <f t="shared" si="32"/>
        <v>0</v>
      </c>
      <c r="P265" s="193">
        <f t="shared" si="34"/>
        <v>0</v>
      </c>
      <c r="AE265" s="210">
        <f t="shared" si="33"/>
        <v>0</v>
      </c>
    </row>
    <row r="266" spans="1:31" s="55" customFormat="1" ht="28.5" customHeight="1" x14ac:dyDescent="0.2">
      <c r="A266" s="124">
        <v>263</v>
      </c>
      <c r="B266" s="114"/>
      <c r="C266" s="115"/>
      <c r="D266" s="116"/>
      <c r="E266" s="117"/>
      <c r="F266" s="118"/>
      <c r="G266" s="119"/>
      <c r="H266" s="119"/>
      <c r="I266" s="171"/>
      <c r="J266" s="168">
        <f t="shared" si="29"/>
        <v>0</v>
      </c>
      <c r="K266" s="120">
        <f t="shared" si="35"/>
        <v>0</v>
      </c>
      <c r="L266" s="121">
        <f t="shared" si="30"/>
        <v>0</v>
      </c>
      <c r="M266" s="122">
        <f t="shared" si="31"/>
        <v>0</v>
      </c>
      <c r="N266" s="123"/>
      <c r="O266" s="154">
        <f t="shared" si="32"/>
        <v>0</v>
      </c>
      <c r="P266" s="193">
        <f t="shared" si="34"/>
        <v>0</v>
      </c>
      <c r="AE266" s="210">
        <f t="shared" si="33"/>
        <v>0</v>
      </c>
    </row>
    <row r="267" spans="1:31" s="55" customFormat="1" ht="28.5" customHeight="1" x14ac:dyDescent="0.2">
      <c r="A267" s="124">
        <v>264</v>
      </c>
      <c r="B267" s="114"/>
      <c r="C267" s="115"/>
      <c r="D267" s="116"/>
      <c r="E267" s="117"/>
      <c r="F267" s="118"/>
      <c r="G267" s="119"/>
      <c r="H267" s="119"/>
      <c r="I267" s="171"/>
      <c r="J267" s="168">
        <f t="shared" si="29"/>
        <v>0</v>
      </c>
      <c r="K267" s="120">
        <f t="shared" si="35"/>
        <v>0</v>
      </c>
      <c r="L267" s="121">
        <f t="shared" si="30"/>
        <v>0</v>
      </c>
      <c r="M267" s="122">
        <f t="shared" si="31"/>
        <v>0</v>
      </c>
      <c r="N267" s="123"/>
      <c r="O267" s="154">
        <f t="shared" si="32"/>
        <v>0</v>
      </c>
      <c r="P267" s="193">
        <f t="shared" si="34"/>
        <v>0</v>
      </c>
      <c r="AE267" s="210">
        <f t="shared" si="33"/>
        <v>0</v>
      </c>
    </row>
    <row r="268" spans="1:31" s="55" customFormat="1" ht="28.5" customHeight="1" x14ac:dyDescent="0.2">
      <c r="A268" s="124">
        <v>265</v>
      </c>
      <c r="B268" s="114"/>
      <c r="C268" s="115"/>
      <c r="D268" s="116"/>
      <c r="E268" s="117"/>
      <c r="F268" s="118"/>
      <c r="G268" s="119"/>
      <c r="H268" s="119"/>
      <c r="I268" s="171"/>
      <c r="J268" s="168">
        <f t="shared" si="29"/>
        <v>0</v>
      </c>
      <c r="K268" s="120">
        <f t="shared" si="35"/>
        <v>0</v>
      </c>
      <c r="L268" s="121">
        <f t="shared" si="30"/>
        <v>0</v>
      </c>
      <c r="M268" s="122">
        <f t="shared" si="31"/>
        <v>0</v>
      </c>
      <c r="N268" s="123"/>
      <c r="O268" s="154">
        <f t="shared" si="32"/>
        <v>0</v>
      </c>
      <c r="P268" s="193">
        <f t="shared" si="34"/>
        <v>0</v>
      </c>
      <c r="AE268" s="210">
        <f t="shared" si="33"/>
        <v>0</v>
      </c>
    </row>
    <row r="269" spans="1:31" s="55" customFormat="1" ht="28.5" customHeight="1" x14ac:dyDescent="0.2">
      <c r="A269" s="124">
        <v>266</v>
      </c>
      <c r="B269" s="114"/>
      <c r="C269" s="115"/>
      <c r="D269" s="116"/>
      <c r="E269" s="117"/>
      <c r="F269" s="118"/>
      <c r="G269" s="119"/>
      <c r="H269" s="119"/>
      <c r="I269" s="171"/>
      <c r="J269" s="168">
        <f t="shared" si="29"/>
        <v>0</v>
      </c>
      <c r="K269" s="120">
        <f t="shared" si="35"/>
        <v>0</v>
      </c>
      <c r="L269" s="121">
        <f t="shared" si="30"/>
        <v>0</v>
      </c>
      <c r="M269" s="122">
        <f t="shared" si="31"/>
        <v>0</v>
      </c>
      <c r="N269" s="123"/>
      <c r="O269" s="154">
        <f t="shared" si="32"/>
        <v>0</v>
      </c>
      <c r="P269" s="193">
        <f t="shared" si="34"/>
        <v>0</v>
      </c>
      <c r="AE269" s="210">
        <f t="shared" si="33"/>
        <v>0</v>
      </c>
    </row>
    <row r="270" spans="1:31" s="55" customFormat="1" ht="28.5" customHeight="1" x14ac:dyDescent="0.2">
      <c r="A270" s="124">
        <v>267</v>
      </c>
      <c r="B270" s="114"/>
      <c r="C270" s="115"/>
      <c r="D270" s="116"/>
      <c r="E270" s="117"/>
      <c r="F270" s="118"/>
      <c r="G270" s="119"/>
      <c r="H270" s="119"/>
      <c r="I270" s="171"/>
      <c r="J270" s="168">
        <f t="shared" si="29"/>
        <v>0</v>
      </c>
      <c r="K270" s="120">
        <f t="shared" si="35"/>
        <v>0</v>
      </c>
      <c r="L270" s="121">
        <f t="shared" si="30"/>
        <v>0</v>
      </c>
      <c r="M270" s="122">
        <f t="shared" si="31"/>
        <v>0</v>
      </c>
      <c r="N270" s="123"/>
      <c r="O270" s="154">
        <f t="shared" si="32"/>
        <v>0</v>
      </c>
      <c r="P270" s="193">
        <f t="shared" si="34"/>
        <v>0</v>
      </c>
      <c r="AE270" s="210">
        <f t="shared" si="33"/>
        <v>0</v>
      </c>
    </row>
    <row r="271" spans="1:31" s="55" customFormat="1" ht="28.5" customHeight="1" x14ac:dyDescent="0.2">
      <c r="A271" s="124">
        <v>268</v>
      </c>
      <c r="B271" s="114"/>
      <c r="C271" s="115"/>
      <c r="D271" s="116"/>
      <c r="E271" s="117"/>
      <c r="F271" s="118"/>
      <c r="G271" s="119"/>
      <c r="H271" s="119"/>
      <c r="I271" s="171"/>
      <c r="J271" s="168">
        <f t="shared" si="29"/>
        <v>0</v>
      </c>
      <c r="K271" s="120">
        <f t="shared" si="35"/>
        <v>0</v>
      </c>
      <c r="L271" s="121">
        <f t="shared" si="30"/>
        <v>0</v>
      </c>
      <c r="M271" s="122">
        <f t="shared" si="31"/>
        <v>0</v>
      </c>
      <c r="N271" s="123"/>
      <c r="O271" s="154">
        <f t="shared" si="32"/>
        <v>0</v>
      </c>
      <c r="P271" s="193">
        <f t="shared" si="34"/>
        <v>0</v>
      </c>
      <c r="AE271" s="210">
        <f t="shared" si="33"/>
        <v>0</v>
      </c>
    </row>
    <row r="272" spans="1:31" s="55" customFormat="1" ht="28.5" customHeight="1" x14ac:dyDescent="0.2">
      <c r="A272" s="124">
        <v>269</v>
      </c>
      <c r="B272" s="114"/>
      <c r="C272" s="115"/>
      <c r="D272" s="116"/>
      <c r="E272" s="117"/>
      <c r="F272" s="118"/>
      <c r="G272" s="119"/>
      <c r="H272" s="119"/>
      <c r="I272" s="171"/>
      <c r="J272" s="168">
        <f t="shared" si="29"/>
        <v>0</v>
      </c>
      <c r="K272" s="120">
        <f t="shared" si="35"/>
        <v>0</v>
      </c>
      <c r="L272" s="121">
        <f t="shared" si="30"/>
        <v>0</v>
      </c>
      <c r="M272" s="122">
        <f t="shared" si="31"/>
        <v>0</v>
      </c>
      <c r="N272" s="123"/>
      <c r="O272" s="154">
        <f t="shared" si="32"/>
        <v>0</v>
      </c>
      <c r="P272" s="193">
        <f t="shared" si="34"/>
        <v>0</v>
      </c>
      <c r="AE272" s="210">
        <f t="shared" si="33"/>
        <v>0</v>
      </c>
    </row>
    <row r="273" spans="1:31" s="55" customFormat="1" ht="28.5" customHeight="1" x14ac:dyDescent="0.2">
      <c r="A273" s="124">
        <v>270</v>
      </c>
      <c r="B273" s="114"/>
      <c r="C273" s="115"/>
      <c r="D273" s="116"/>
      <c r="E273" s="117"/>
      <c r="F273" s="118"/>
      <c r="G273" s="119"/>
      <c r="H273" s="119"/>
      <c r="I273" s="171"/>
      <c r="J273" s="168">
        <f t="shared" si="29"/>
        <v>0</v>
      </c>
      <c r="K273" s="120">
        <f t="shared" si="35"/>
        <v>0</v>
      </c>
      <c r="L273" s="121">
        <f t="shared" si="30"/>
        <v>0</v>
      </c>
      <c r="M273" s="122">
        <f t="shared" si="31"/>
        <v>0</v>
      </c>
      <c r="N273" s="123"/>
      <c r="O273" s="154">
        <f t="shared" si="32"/>
        <v>0</v>
      </c>
      <c r="P273" s="193">
        <f t="shared" si="34"/>
        <v>0</v>
      </c>
      <c r="AE273" s="210">
        <f t="shared" si="33"/>
        <v>0</v>
      </c>
    </row>
    <row r="274" spans="1:31" s="55" customFormat="1" ht="28.5" customHeight="1" x14ac:dyDescent="0.2">
      <c r="A274" s="124">
        <v>271</v>
      </c>
      <c r="B274" s="114"/>
      <c r="C274" s="115"/>
      <c r="D274" s="116"/>
      <c r="E274" s="117"/>
      <c r="F274" s="118"/>
      <c r="G274" s="119"/>
      <c r="H274" s="119"/>
      <c r="I274" s="171"/>
      <c r="J274" s="168">
        <f t="shared" si="29"/>
        <v>0</v>
      </c>
      <c r="K274" s="120">
        <f t="shared" si="35"/>
        <v>0</v>
      </c>
      <c r="L274" s="121">
        <f t="shared" si="30"/>
        <v>0</v>
      </c>
      <c r="M274" s="122">
        <f t="shared" si="31"/>
        <v>0</v>
      </c>
      <c r="N274" s="123"/>
      <c r="O274" s="154">
        <f t="shared" si="32"/>
        <v>0</v>
      </c>
      <c r="P274" s="193">
        <f t="shared" si="34"/>
        <v>0</v>
      </c>
      <c r="AE274" s="210">
        <f t="shared" si="33"/>
        <v>0</v>
      </c>
    </row>
    <row r="275" spans="1:31" s="55" customFormat="1" ht="28.5" customHeight="1" x14ac:dyDescent="0.2">
      <c r="A275" s="124">
        <v>272</v>
      </c>
      <c r="B275" s="114"/>
      <c r="C275" s="115"/>
      <c r="D275" s="116"/>
      <c r="E275" s="117"/>
      <c r="F275" s="118"/>
      <c r="G275" s="119"/>
      <c r="H275" s="119"/>
      <c r="I275" s="171"/>
      <c r="J275" s="168">
        <f t="shared" si="29"/>
        <v>0</v>
      </c>
      <c r="K275" s="120">
        <f t="shared" si="35"/>
        <v>0</v>
      </c>
      <c r="L275" s="121">
        <f t="shared" si="30"/>
        <v>0</v>
      </c>
      <c r="M275" s="122">
        <f t="shared" si="31"/>
        <v>0</v>
      </c>
      <c r="N275" s="123"/>
      <c r="O275" s="154">
        <f t="shared" si="32"/>
        <v>0</v>
      </c>
      <c r="P275" s="193">
        <f t="shared" si="34"/>
        <v>0</v>
      </c>
      <c r="AE275" s="210">
        <f t="shared" si="33"/>
        <v>0</v>
      </c>
    </row>
    <row r="276" spans="1:31" s="55" customFormat="1" ht="28.5" customHeight="1" x14ac:dyDescent="0.2">
      <c r="A276" s="124">
        <v>273</v>
      </c>
      <c r="B276" s="114"/>
      <c r="C276" s="115"/>
      <c r="D276" s="116"/>
      <c r="E276" s="117"/>
      <c r="F276" s="118"/>
      <c r="G276" s="119"/>
      <c r="H276" s="119"/>
      <c r="I276" s="171"/>
      <c r="J276" s="168">
        <f t="shared" si="29"/>
        <v>0</v>
      </c>
      <c r="K276" s="120">
        <f t="shared" si="35"/>
        <v>0</v>
      </c>
      <c r="L276" s="121">
        <f t="shared" si="30"/>
        <v>0</v>
      </c>
      <c r="M276" s="122">
        <f t="shared" si="31"/>
        <v>0</v>
      </c>
      <c r="N276" s="123"/>
      <c r="O276" s="154">
        <f t="shared" si="32"/>
        <v>0</v>
      </c>
      <c r="P276" s="193">
        <f t="shared" si="34"/>
        <v>0</v>
      </c>
      <c r="AE276" s="210">
        <f t="shared" si="33"/>
        <v>0</v>
      </c>
    </row>
    <row r="277" spans="1:31" s="55" customFormat="1" ht="28.5" customHeight="1" x14ac:dyDescent="0.2">
      <c r="A277" s="124">
        <v>274</v>
      </c>
      <c r="B277" s="114"/>
      <c r="C277" s="115"/>
      <c r="D277" s="116"/>
      <c r="E277" s="117"/>
      <c r="F277" s="118"/>
      <c r="G277" s="119"/>
      <c r="H277" s="119"/>
      <c r="I277" s="171"/>
      <c r="J277" s="168">
        <f t="shared" si="29"/>
        <v>0</v>
      </c>
      <c r="K277" s="120">
        <f t="shared" si="35"/>
        <v>0</v>
      </c>
      <c r="L277" s="121">
        <f t="shared" si="30"/>
        <v>0</v>
      </c>
      <c r="M277" s="122">
        <f t="shared" si="31"/>
        <v>0</v>
      </c>
      <c r="N277" s="123"/>
      <c r="O277" s="154">
        <f t="shared" si="32"/>
        <v>0</v>
      </c>
      <c r="P277" s="193">
        <f t="shared" si="34"/>
        <v>0</v>
      </c>
      <c r="AE277" s="210">
        <f t="shared" si="33"/>
        <v>0</v>
      </c>
    </row>
    <row r="278" spans="1:31" s="55" customFormat="1" ht="28.5" customHeight="1" x14ac:dyDescent="0.2">
      <c r="A278" s="124">
        <v>275</v>
      </c>
      <c r="B278" s="114"/>
      <c r="C278" s="115"/>
      <c r="D278" s="116"/>
      <c r="E278" s="117"/>
      <c r="F278" s="118"/>
      <c r="G278" s="119"/>
      <c r="H278" s="119"/>
      <c r="I278" s="171"/>
      <c r="J278" s="168">
        <f t="shared" si="29"/>
        <v>0</v>
      </c>
      <c r="K278" s="120">
        <f t="shared" si="35"/>
        <v>0</v>
      </c>
      <c r="L278" s="121">
        <f t="shared" si="30"/>
        <v>0</v>
      </c>
      <c r="M278" s="122">
        <f t="shared" si="31"/>
        <v>0</v>
      </c>
      <c r="N278" s="123"/>
      <c r="O278" s="154">
        <f t="shared" si="32"/>
        <v>0</v>
      </c>
      <c r="P278" s="193">
        <f t="shared" si="34"/>
        <v>0</v>
      </c>
      <c r="AE278" s="210">
        <f t="shared" si="33"/>
        <v>0</v>
      </c>
    </row>
    <row r="279" spans="1:31" s="55" customFormat="1" ht="28.5" customHeight="1" x14ac:dyDescent="0.2">
      <c r="A279" s="124">
        <v>276</v>
      </c>
      <c r="B279" s="114"/>
      <c r="C279" s="115"/>
      <c r="D279" s="116"/>
      <c r="E279" s="117"/>
      <c r="F279" s="118"/>
      <c r="G279" s="119"/>
      <c r="H279" s="119"/>
      <c r="I279" s="171"/>
      <c r="J279" s="168">
        <f t="shared" si="29"/>
        <v>0</v>
      </c>
      <c r="K279" s="120">
        <f t="shared" si="35"/>
        <v>0</v>
      </c>
      <c r="L279" s="121">
        <f t="shared" si="30"/>
        <v>0</v>
      </c>
      <c r="M279" s="122">
        <f t="shared" si="31"/>
        <v>0</v>
      </c>
      <c r="N279" s="123"/>
      <c r="O279" s="154">
        <f t="shared" si="32"/>
        <v>0</v>
      </c>
      <c r="P279" s="193">
        <f t="shared" si="34"/>
        <v>0</v>
      </c>
      <c r="AE279" s="210">
        <f t="shared" si="33"/>
        <v>0</v>
      </c>
    </row>
    <row r="280" spans="1:31" s="55" customFormat="1" ht="28.5" customHeight="1" x14ac:dyDescent="0.2">
      <c r="A280" s="124">
        <v>277</v>
      </c>
      <c r="B280" s="114"/>
      <c r="C280" s="115"/>
      <c r="D280" s="116"/>
      <c r="E280" s="117"/>
      <c r="F280" s="118"/>
      <c r="G280" s="119"/>
      <c r="H280" s="119"/>
      <c r="I280" s="171"/>
      <c r="J280" s="168">
        <f t="shared" si="29"/>
        <v>0</v>
      </c>
      <c r="K280" s="120">
        <f t="shared" si="35"/>
        <v>0</v>
      </c>
      <c r="L280" s="121">
        <f t="shared" si="30"/>
        <v>0</v>
      </c>
      <c r="M280" s="122">
        <f t="shared" si="31"/>
        <v>0</v>
      </c>
      <c r="N280" s="123"/>
      <c r="O280" s="154">
        <f t="shared" si="32"/>
        <v>0</v>
      </c>
      <c r="P280" s="193">
        <f t="shared" si="34"/>
        <v>0</v>
      </c>
      <c r="AE280" s="210">
        <f t="shared" si="33"/>
        <v>0</v>
      </c>
    </row>
    <row r="281" spans="1:31" s="55" customFormat="1" ht="28.5" customHeight="1" x14ac:dyDescent="0.2">
      <c r="A281" s="124">
        <v>278</v>
      </c>
      <c r="B281" s="114"/>
      <c r="C281" s="115"/>
      <c r="D281" s="116"/>
      <c r="E281" s="117"/>
      <c r="F281" s="118"/>
      <c r="G281" s="119"/>
      <c r="H281" s="119"/>
      <c r="I281" s="171"/>
      <c r="J281" s="168">
        <f t="shared" si="29"/>
        <v>0</v>
      </c>
      <c r="K281" s="120">
        <f t="shared" si="35"/>
        <v>0</v>
      </c>
      <c r="L281" s="121">
        <f t="shared" si="30"/>
        <v>0</v>
      </c>
      <c r="M281" s="122">
        <f t="shared" si="31"/>
        <v>0</v>
      </c>
      <c r="N281" s="123"/>
      <c r="O281" s="154">
        <f t="shared" si="32"/>
        <v>0</v>
      </c>
      <c r="P281" s="193">
        <f t="shared" si="34"/>
        <v>0</v>
      </c>
      <c r="AE281" s="210">
        <f t="shared" si="33"/>
        <v>0</v>
      </c>
    </row>
    <row r="282" spans="1:31" s="55" customFormat="1" ht="28.5" customHeight="1" x14ac:dyDescent="0.2">
      <c r="A282" s="124">
        <v>279</v>
      </c>
      <c r="B282" s="114"/>
      <c r="C282" s="115"/>
      <c r="D282" s="116"/>
      <c r="E282" s="117"/>
      <c r="F282" s="118"/>
      <c r="G282" s="119"/>
      <c r="H282" s="119"/>
      <c r="I282" s="171"/>
      <c r="J282" s="168">
        <f t="shared" si="29"/>
        <v>0</v>
      </c>
      <c r="K282" s="120">
        <f t="shared" si="35"/>
        <v>0</v>
      </c>
      <c r="L282" s="121">
        <f t="shared" si="30"/>
        <v>0</v>
      </c>
      <c r="M282" s="122">
        <f t="shared" si="31"/>
        <v>0</v>
      </c>
      <c r="N282" s="123"/>
      <c r="O282" s="154">
        <f t="shared" si="32"/>
        <v>0</v>
      </c>
      <c r="P282" s="193">
        <f t="shared" si="34"/>
        <v>0</v>
      </c>
      <c r="AE282" s="210">
        <f t="shared" si="33"/>
        <v>0</v>
      </c>
    </row>
    <row r="283" spans="1:31" s="55" customFormat="1" ht="28.5" customHeight="1" x14ac:dyDescent="0.2">
      <c r="A283" s="124">
        <v>280</v>
      </c>
      <c r="B283" s="114"/>
      <c r="C283" s="115"/>
      <c r="D283" s="116"/>
      <c r="E283" s="117"/>
      <c r="F283" s="118"/>
      <c r="G283" s="119"/>
      <c r="H283" s="119"/>
      <c r="I283" s="171"/>
      <c r="J283" s="168">
        <f t="shared" si="29"/>
        <v>0</v>
      </c>
      <c r="K283" s="120">
        <f t="shared" si="35"/>
        <v>0</v>
      </c>
      <c r="L283" s="121">
        <f t="shared" si="30"/>
        <v>0</v>
      </c>
      <c r="M283" s="122">
        <f t="shared" si="31"/>
        <v>0</v>
      </c>
      <c r="N283" s="123"/>
      <c r="O283" s="154">
        <f t="shared" si="32"/>
        <v>0</v>
      </c>
      <c r="P283" s="193">
        <f t="shared" si="34"/>
        <v>0</v>
      </c>
      <c r="AE283" s="210">
        <f t="shared" si="33"/>
        <v>0</v>
      </c>
    </row>
    <row r="284" spans="1:31" s="55" customFormat="1" ht="28.5" customHeight="1" x14ac:dyDescent="0.2">
      <c r="A284" s="124">
        <v>281</v>
      </c>
      <c r="B284" s="114"/>
      <c r="C284" s="115"/>
      <c r="D284" s="116"/>
      <c r="E284" s="117"/>
      <c r="F284" s="118"/>
      <c r="G284" s="119"/>
      <c r="H284" s="119"/>
      <c r="I284" s="171"/>
      <c r="J284" s="168">
        <f t="shared" si="29"/>
        <v>0</v>
      </c>
      <c r="K284" s="120">
        <f t="shared" si="35"/>
        <v>0</v>
      </c>
      <c r="L284" s="121">
        <f t="shared" si="30"/>
        <v>0</v>
      </c>
      <c r="M284" s="122">
        <f t="shared" si="31"/>
        <v>0</v>
      </c>
      <c r="N284" s="123"/>
      <c r="O284" s="154">
        <f t="shared" si="32"/>
        <v>0</v>
      </c>
      <c r="P284" s="193">
        <f t="shared" si="34"/>
        <v>0</v>
      </c>
      <c r="AE284" s="210">
        <f t="shared" si="33"/>
        <v>0</v>
      </c>
    </row>
    <row r="285" spans="1:31" s="55" customFormat="1" ht="28.5" customHeight="1" x14ac:dyDescent="0.2">
      <c r="A285" s="124">
        <v>282</v>
      </c>
      <c r="B285" s="114"/>
      <c r="C285" s="115"/>
      <c r="D285" s="116"/>
      <c r="E285" s="117"/>
      <c r="F285" s="118"/>
      <c r="G285" s="119"/>
      <c r="H285" s="119"/>
      <c r="I285" s="171"/>
      <c r="J285" s="168">
        <f t="shared" si="29"/>
        <v>0</v>
      </c>
      <c r="K285" s="120">
        <f t="shared" si="35"/>
        <v>0</v>
      </c>
      <c r="L285" s="121">
        <f t="shared" si="30"/>
        <v>0</v>
      </c>
      <c r="M285" s="122">
        <f t="shared" si="31"/>
        <v>0</v>
      </c>
      <c r="N285" s="123"/>
      <c r="O285" s="154">
        <f t="shared" si="32"/>
        <v>0</v>
      </c>
      <c r="P285" s="193">
        <f t="shared" si="34"/>
        <v>0</v>
      </c>
      <c r="AE285" s="210">
        <f t="shared" si="33"/>
        <v>0</v>
      </c>
    </row>
    <row r="286" spans="1:31" s="55" customFormat="1" ht="28.5" customHeight="1" x14ac:dyDescent="0.2">
      <c r="A286" s="124">
        <v>283</v>
      </c>
      <c r="B286" s="114"/>
      <c r="C286" s="115"/>
      <c r="D286" s="116"/>
      <c r="E286" s="117"/>
      <c r="F286" s="118"/>
      <c r="G286" s="119"/>
      <c r="H286" s="119"/>
      <c r="I286" s="171"/>
      <c r="J286" s="168">
        <f t="shared" si="29"/>
        <v>0</v>
      </c>
      <c r="K286" s="120">
        <f t="shared" si="35"/>
        <v>0</v>
      </c>
      <c r="L286" s="121">
        <f t="shared" si="30"/>
        <v>0</v>
      </c>
      <c r="M286" s="122">
        <f t="shared" si="31"/>
        <v>0</v>
      </c>
      <c r="N286" s="123"/>
      <c r="O286" s="154">
        <f t="shared" si="32"/>
        <v>0</v>
      </c>
      <c r="P286" s="193">
        <f t="shared" si="34"/>
        <v>0</v>
      </c>
      <c r="AE286" s="210">
        <f t="shared" si="33"/>
        <v>0</v>
      </c>
    </row>
    <row r="287" spans="1:31" s="55" customFormat="1" ht="28.5" customHeight="1" x14ac:dyDescent="0.2">
      <c r="A287" s="124">
        <v>284</v>
      </c>
      <c r="B287" s="114"/>
      <c r="C287" s="115"/>
      <c r="D287" s="116"/>
      <c r="E287" s="117"/>
      <c r="F287" s="118"/>
      <c r="G287" s="119"/>
      <c r="H287" s="119"/>
      <c r="I287" s="171"/>
      <c r="J287" s="168">
        <f t="shared" si="29"/>
        <v>0</v>
      </c>
      <c r="K287" s="120">
        <f t="shared" si="35"/>
        <v>0</v>
      </c>
      <c r="L287" s="121">
        <f t="shared" si="30"/>
        <v>0</v>
      </c>
      <c r="M287" s="122">
        <f t="shared" si="31"/>
        <v>0</v>
      </c>
      <c r="N287" s="123"/>
      <c r="O287" s="154">
        <f t="shared" si="32"/>
        <v>0</v>
      </c>
      <c r="P287" s="193">
        <f t="shared" si="34"/>
        <v>0</v>
      </c>
      <c r="AE287" s="210">
        <f t="shared" si="33"/>
        <v>0</v>
      </c>
    </row>
    <row r="288" spans="1:31" s="55" customFormat="1" ht="28.5" customHeight="1" x14ac:dyDescent="0.2">
      <c r="A288" s="124">
        <v>285</v>
      </c>
      <c r="B288" s="114"/>
      <c r="C288" s="115"/>
      <c r="D288" s="116"/>
      <c r="E288" s="117"/>
      <c r="F288" s="118"/>
      <c r="G288" s="119"/>
      <c r="H288" s="119"/>
      <c r="I288" s="171"/>
      <c r="J288" s="168">
        <f t="shared" si="29"/>
        <v>0</v>
      </c>
      <c r="K288" s="120">
        <f t="shared" si="35"/>
        <v>0</v>
      </c>
      <c r="L288" s="121">
        <f t="shared" si="30"/>
        <v>0</v>
      </c>
      <c r="M288" s="122">
        <f t="shared" si="31"/>
        <v>0</v>
      </c>
      <c r="N288" s="123"/>
      <c r="O288" s="154">
        <f t="shared" si="32"/>
        <v>0</v>
      </c>
      <c r="P288" s="193">
        <f t="shared" si="34"/>
        <v>0</v>
      </c>
      <c r="AE288" s="210">
        <f t="shared" si="33"/>
        <v>0</v>
      </c>
    </row>
    <row r="289" spans="1:31" s="55" customFormat="1" ht="28.5" customHeight="1" x14ac:dyDescent="0.2">
      <c r="A289" s="124">
        <v>286</v>
      </c>
      <c r="B289" s="114"/>
      <c r="C289" s="115"/>
      <c r="D289" s="116"/>
      <c r="E289" s="117"/>
      <c r="F289" s="118"/>
      <c r="G289" s="119"/>
      <c r="H289" s="119"/>
      <c r="I289" s="171"/>
      <c r="J289" s="168">
        <f t="shared" ref="J289:J352" si="36">I289*H289*G289/12</f>
        <v>0</v>
      </c>
      <c r="K289" s="120">
        <f t="shared" si="35"/>
        <v>0</v>
      </c>
      <c r="L289" s="121">
        <f t="shared" ref="L289:L352" si="37">H289</f>
        <v>0</v>
      </c>
      <c r="M289" s="122">
        <f t="shared" ref="M289:M352" si="38">I289</f>
        <v>0</v>
      </c>
      <c r="N289" s="123"/>
      <c r="O289" s="154">
        <f t="shared" ref="O289:O352" si="39">G289*L289*M289/12</f>
        <v>0</v>
      </c>
      <c r="P289" s="193">
        <f t="shared" si="34"/>
        <v>0</v>
      </c>
      <c r="AE289" s="210">
        <f t="shared" ref="AE289:AE352" si="40">+F289+G289</f>
        <v>0</v>
      </c>
    </row>
    <row r="290" spans="1:31" s="55" customFormat="1" ht="28.5" customHeight="1" x14ac:dyDescent="0.2">
      <c r="A290" s="124">
        <v>287</v>
      </c>
      <c r="B290" s="114"/>
      <c r="C290" s="115"/>
      <c r="D290" s="116"/>
      <c r="E290" s="117"/>
      <c r="F290" s="118"/>
      <c r="G290" s="119"/>
      <c r="H290" s="119"/>
      <c r="I290" s="171"/>
      <c r="J290" s="168">
        <f t="shared" si="36"/>
        <v>0</v>
      </c>
      <c r="K290" s="120">
        <f t="shared" si="35"/>
        <v>0</v>
      </c>
      <c r="L290" s="121">
        <f t="shared" si="37"/>
        <v>0</v>
      </c>
      <c r="M290" s="122">
        <f t="shared" si="38"/>
        <v>0</v>
      </c>
      <c r="N290" s="123"/>
      <c r="O290" s="154">
        <f t="shared" si="39"/>
        <v>0</v>
      </c>
      <c r="P290" s="193">
        <f t="shared" si="34"/>
        <v>0</v>
      </c>
      <c r="AE290" s="210">
        <f t="shared" si="40"/>
        <v>0</v>
      </c>
    </row>
    <row r="291" spans="1:31" s="55" customFormat="1" ht="28.5" customHeight="1" x14ac:dyDescent="0.2">
      <c r="A291" s="124">
        <v>288</v>
      </c>
      <c r="B291" s="114"/>
      <c r="C291" s="115"/>
      <c r="D291" s="116"/>
      <c r="E291" s="117"/>
      <c r="F291" s="118"/>
      <c r="G291" s="119"/>
      <c r="H291" s="119"/>
      <c r="I291" s="171"/>
      <c r="J291" s="168">
        <f t="shared" si="36"/>
        <v>0</v>
      </c>
      <c r="K291" s="120">
        <f t="shared" si="35"/>
        <v>0</v>
      </c>
      <c r="L291" s="121">
        <f t="shared" si="37"/>
        <v>0</v>
      </c>
      <c r="M291" s="122">
        <f t="shared" si="38"/>
        <v>0</v>
      </c>
      <c r="N291" s="123"/>
      <c r="O291" s="154">
        <f t="shared" si="39"/>
        <v>0</v>
      </c>
      <c r="P291" s="193">
        <f t="shared" si="34"/>
        <v>0</v>
      </c>
      <c r="AE291" s="210">
        <f t="shared" si="40"/>
        <v>0</v>
      </c>
    </row>
    <row r="292" spans="1:31" s="55" customFormat="1" ht="28.5" customHeight="1" x14ac:dyDescent="0.2">
      <c r="A292" s="124">
        <v>289</v>
      </c>
      <c r="B292" s="114"/>
      <c r="C292" s="115"/>
      <c r="D292" s="116"/>
      <c r="E292" s="117"/>
      <c r="F292" s="118"/>
      <c r="G292" s="119"/>
      <c r="H292" s="119"/>
      <c r="I292" s="171"/>
      <c r="J292" s="168">
        <f t="shared" si="36"/>
        <v>0</v>
      </c>
      <c r="K292" s="120">
        <f t="shared" si="35"/>
        <v>0</v>
      </c>
      <c r="L292" s="121">
        <f t="shared" si="37"/>
        <v>0</v>
      </c>
      <c r="M292" s="122">
        <f t="shared" si="38"/>
        <v>0</v>
      </c>
      <c r="N292" s="123"/>
      <c r="O292" s="154">
        <f t="shared" si="39"/>
        <v>0</v>
      </c>
      <c r="P292" s="193">
        <f t="shared" si="34"/>
        <v>0</v>
      </c>
      <c r="AE292" s="210">
        <f t="shared" si="40"/>
        <v>0</v>
      </c>
    </row>
    <row r="293" spans="1:31" s="55" customFormat="1" ht="28.5" customHeight="1" x14ac:dyDescent="0.2">
      <c r="A293" s="124">
        <v>290</v>
      </c>
      <c r="B293" s="114"/>
      <c r="C293" s="115"/>
      <c r="D293" s="116"/>
      <c r="E293" s="117"/>
      <c r="F293" s="118"/>
      <c r="G293" s="119"/>
      <c r="H293" s="119"/>
      <c r="I293" s="171"/>
      <c r="J293" s="168">
        <f t="shared" si="36"/>
        <v>0</v>
      </c>
      <c r="K293" s="120">
        <f t="shared" si="35"/>
        <v>0</v>
      </c>
      <c r="L293" s="121">
        <f t="shared" si="37"/>
        <v>0</v>
      </c>
      <c r="M293" s="122">
        <f t="shared" si="38"/>
        <v>0</v>
      </c>
      <c r="N293" s="123"/>
      <c r="O293" s="154">
        <f t="shared" si="39"/>
        <v>0</v>
      </c>
      <c r="P293" s="193">
        <f t="shared" si="34"/>
        <v>0</v>
      </c>
      <c r="AE293" s="210">
        <f t="shared" si="40"/>
        <v>0</v>
      </c>
    </row>
    <row r="294" spans="1:31" s="55" customFormat="1" ht="28.5" customHeight="1" x14ac:dyDescent="0.2">
      <c r="A294" s="124">
        <v>291</v>
      </c>
      <c r="B294" s="114"/>
      <c r="C294" s="115"/>
      <c r="D294" s="116"/>
      <c r="E294" s="117"/>
      <c r="F294" s="118"/>
      <c r="G294" s="119"/>
      <c r="H294" s="119"/>
      <c r="I294" s="171"/>
      <c r="J294" s="168">
        <f t="shared" si="36"/>
        <v>0</v>
      </c>
      <c r="K294" s="120">
        <f t="shared" si="35"/>
        <v>0</v>
      </c>
      <c r="L294" s="121">
        <f t="shared" si="37"/>
        <v>0</v>
      </c>
      <c r="M294" s="122">
        <f t="shared" si="38"/>
        <v>0</v>
      </c>
      <c r="N294" s="123"/>
      <c r="O294" s="154">
        <f t="shared" si="39"/>
        <v>0</v>
      </c>
      <c r="P294" s="193">
        <f t="shared" si="34"/>
        <v>0</v>
      </c>
      <c r="AE294" s="210">
        <f t="shared" si="40"/>
        <v>0</v>
      </c>
    </row>
    <row r="295" spans="1:31" s="55" customFormat="1" ht="28.5" customHeight="1" x14ac:dyDescent="0.2">
      <c r="A295" s="124">
        <v>292</v>
      </c>
      <c r="B295" s="114"/>
      <c r="C295" s="115"/>
      <c r="D295" s="116"/>
      <c r="E295" s="117"/>
      <c r="F295" s="118"/>
      <c r="G295" s="119"/>
      <c r="H295" s="119"/>
      <c r="I295" s="171"/>
      <c r="J295" s="168">
        <f t="shared" si="36"/>
        <v>0</v>
      </c>
      <c r="K295" s="120">
        <f t="shared" si="35"/>
        <v>0</v>
      </c>
      <c r="L295" s="121">
        <f t="shared" si="37"/>
        <v>0</v>
      </c>
      <c r="M295" s="122">
        <f t="shared" si="38"/>
        <v>0</v>
      </c>
      <c r="N295" s="123"/>
      <c r="O295" s="154">
        <f t="shared" si="39"/>
        <v>0</v>
      </c>
      <c r="P295" s="193">
        <f t="shared" si="34"/>
        <v>0</v>
      </c>
      <c r="AE295" s="210">
        <f t="shared" si="40"/>
        <v>0</v>
      </c>
    </row>
    <row r="296" spans="1:31" s="55" customFormat="1" ht="28.5" customHeight="1" x14ac:dyDescent="0.2">
      <c r="A296" s="124">
        <v>293</v>
      </c>
      <c r="B296" s="114"/>
      <c r="C296" s="115"/>
      <c r="D296" s="116"/>
      <c r="E296" s="117"/>
      <c r="F296" s="118"/>
      <c r="G296" s="119"/>
      <c r="H296" s="119"/>
      <c r="I296" s="171"/>
      <c r="J296" s="168">
        <f t="shared" si="36"/>
        <v>0</v>
      </c>
      <c r="K296" s="120">
        <f t="shared" si="35"/>
        <v>0</v>
      </c>
      <c r="L296" s="121">
        <f t="shared" si="37"/>
        <v>0</v>
      </c>
      <c r="M296" s="122">
        <f t="shared" si="38"/>
        <v>0</v>
      </c>
      <c r="N296" s="123"/>
      <c r="O296" s="154">
        <f t="shared" si="39"/>
        <v>0</v>
      </c>
      <c r="P296" s="193">
        <f t="shared" si="34"/>
        <v>0</v>
      </c>
      <c r="AE296" s="210">
        <f t="shared" si="40"/>
        <v>0</v>
      </c>
    </row>
    <row r="297" spans="1:31" s="55" customFormat="1" ht="28.5" customHeight="1" x14ac:dyDescent="0.2">
      <c r="A297" s="124">
        <v>294</v>
      </c>
      <c r="B297" s="114"/>
      <c r="C297" s="115"/>
      <c r="D297" s="116"/>
      <c r="E297" s="117"/>
      <c r="F297" s="118"/>
      <c r="G297" s="119"/>
      <c r="H297" s="119"/>
      <c r="I297" s="171"/>
      <c r="J297" s="168">
        <f t="shared" si="36"/>
        <v>0</v>
      </c>
      <c r="K297" s="120">
        <f t="shared" si="35"/>
        <v>0</v>
      </c>
      <c r="L297" s="121">
        <f t="shared" si="37"/>
        <v>0</v>
      </c>
      <c r="M297" s="122">
        <f t="shared" si="38"/>
        <v>0</v>
      </c>
      <c r="N297" s="123"/>
      <c r="O297" s="154">
        <f t="shared" si="39"/>
        <v>0</v>
      </c>
      <c r="P297" s="193">
        <f t="shared" si="34"/>
        <v>0</v>
      </c>
      <c r="AE297" s="210">
        <f t="shared" si="40"/>
        <v>0</v>
      </c>
    </row>
    <row r="298" spans="1:31" s="55" customFormat="1" ht="28.5" customHeight="1" x14ac:dyDescent="0.2">
      <c r="A298" s="124">
        <v>295</v>
      </c>
      <c r="B298" s="114"/>
      <c r="C298" s="115"/>
      <c r="D298" s="116"/>
      <c r="E298" s="117"/>
      <c r="F298" s="118"/>
      <c r="G298" s="119"/>
      <c r="H298" s="119"/>
      <c r="I298" s="171"/>
      <c r="J298" s="168">
        <f t="shared" si="36"/>
        <v>0</v>
      </c>
      <c r="K298" s="120">
        <f t="shared" si="35"/>
        <v>0</v>
      </c>
      <c r="L298" s="121">
        <f t="shared" si="37"/>
        <v>0</v>
      </c>
      <c r="M298" s="122">
        <f t="shared" si="38"/>
        <v>0</v>
      </c>
      <c r="N298" s="123"/>
      <c r="O298" s="154">
        <f t="shared" si="39"/>
        <v>0</v>
      </c>
      <c r="P298" s="193">
        <f t="shared" si="34"/>
        <v>0</v>
      </c>
      <c r="AE298" s="210">
        <f t="shared" si="40"/>
        <v>0</v>
      </c>
    </row>
    <row r="299" spans="1:31" s="55" customFormat="1" ht="28.5" customHeight="1" x14ac:dyDescent="0.2">
      <c r="A299" s="124">
        <v>296</v>
      </c>
      <c r="B299" s="114"/>
      <c r="C299" s="115"/>
      <c r="D299" s="116"/>
      <c r="E299" s="117"/>
      <c r="F299" s="118"/>
      <c r="G299" s="119"/>
      <c r="H299" s="119"/>
      <c r="I299" s="171"/>
      <c r="J299" s="168">
        <f t="shared" si="36"/>
        <v>0</v>
      </c>
      <c r="K299" s="120">
        <f t="shared" si="35"/>
        <v>0</v>
      </c>
      <c r="L299" s="121">
        <f t="shared" si="37"/>
        <v>0</v>
      </c>
      <c r="M299" s="122">
        <f t="shared" si="38"/>
        <v>0</v>
      </c>
      <c r="N299" s="123"/>
      <c r="O299" s="154">
        <f t="shared" si="39"/>
        <v>0</v>
      </c>
      <c r="P299" s="193">
        <f t="shared" si="34"/>
        <v>0</v>
      </c>
      <c r="AE299" s="210">
        <f t="shared" si="40"/>
        <v>0</v>
      </c>
    </row>
    <row r="300" spans="1:31" s="55" customFormat="1" ht="28.5" customHeight="1" x14ac:dyDescent="0.2">
      <c r="A300" s="124">
        <v>297</v>
      </c>
      <c r="B300" s="114"/>
      <c r="C300" s="115"/>
      <c r="D300" s="116"/>
      <c r="E300" s="117"/>
      <c r="F300" s="118"/>
      <c r="G300" s="119"/>
      <c r="H300" s="119"/>
      <c r="I300" s="171"/>
      <c r="J300" s="168">
        <f t="shared" si="36"/>
        <v>0</v>
      </c>
      <c r="K300" s="120">
        <f t="shared" si="35"/>
        <v>0</v>
      </c>
      <c r="L300" s="121">
        <f t="shared" si="37"/>
        <v>0</v>
      </c>
      <c r="M300" s="122">
        <f t="shared" si="38"/>
        <v>0</v>
      </c>
      <c r="N300" s="123"/>
      <c r="O300" s="154">
        <f t="shared" si="39"/>
        <v>0</v>
      </c>
      <c r="P300" s="193">
        <f t="shared" si="34"/>
        <v>0</v>
      </c>
      <c r="AE300" s="210">
        <f t="shared" si="40"/>
        <v>0</v>
      </c>
    </row>
    <row r="301" spans="1:31" s="55" customFormat="1" ht="28.5" customHeight="1" x14ac:dyDescent="0.2">
      <c r="A301" s="124">
        <v>298</v>
      </c>
      <c r="B301" s="114"/>
      <c r="C301" s="115"/>
      <c r="D301" s="116"/>
      <c r="E301" s="117"/>
      <c r="F301" s="118"/>
      <c r="G301" s="119"/>
      <c r="H301" s="119"/>
      <c r="I301" s="171"/>
      <c r="J301" s="168">
        <f t="shared" si="36"/>
        <v>0</v>
      </c>
      <c r="K301" s="120">
        <f t="shared" si="35"/>
        <v>0</v>
      </c>
      <c r="L301" s="121">
        <f t="shared" si="37"/>
        <v>0</v>
      </c>
      <c r="M301" s="122">
        <f t="shared" si="38"/>
        <v>0</v>
      </c>
      <c r="N301" s="123"/>
      <c r="O301" s="154">
        <f t="shared" si="39"/>
        <v>0</v>
      </c>
      <c r="P301" s="193">
        <f t="shared" si="34"/>
        <v>0</v>
      </c>
      <c r="AE301" s="210">
        <f t="shared" si="40"/>
        <v>0</v>
      </c>
    </row>
    <row r="302" spans="1:31" s="55" customFormat="1" ht="28.5" customHeight="1" x14ac:dyDescent="0.2">
      <c r="A302" s="124">
        <v>299</v>
      </c>
      <c r="B302" s="114"/>
      <c r="C302" s="115"/>
      <c r="D302" s="116"/>
      <c r="E302" s="117"/>
      <c r="F302" s="118"/>
      <c r="G302" s="119"/>
      <c r="H302" s="119"/>
      <c r="I302" s="171"/>
      <c r="J302" s="168">
        <f t="shared" si="36"/>
        <v>0</v>
      </c>
      <c r="K302" s="120">
        <f t="shared" si="35"/>
        <v>0</v>
      </c>
      <c r="L302" s="121">
        <f t="shared" si="37"/>
        <v>0</v>
      </c>
      <c r="M302" s="122">
        <f t="shared" si="38"/>
        <v>0</v>
      </c>
      <c r="N302" s="123"/>
      <c r="O302" s="154">
        <f t="shared" si="39"/>
        <v>0</v>
      </c>
      <c r="P302" s="193">
        <f t="shared" si="34"/>
        <v>0</v>
      </c>
      <c r="AE302" s="210">
        <f t="shared" si="40"/>
        <v>0</v>
      </c>
    </row>
    <row r="303" spans="1:31" s="55" customFormat="1" ht="28.5" customHeight="1" x14ac:dyDescent="0.2">
      <c r="A303" s="124">
        <v>300</v>
      </c>
      <c r="B303" s="114"/>
      <c r="C303" s="115"/>
      <c r="D303" s="116"/>
      <c r="E303" s="117"/>
      <c r="F303" s="118"/>
      <c r="G303" s="119"/>
      <c r="H303" s="119"/>
      <c r="I303" s="171"/>
      <c r="J303" s="168">
        <f t="shared" si="36"/>
        <v>0</v>
      </c>
      <c r="K303" s="120">
        <f t="shared" si="35"/>
        <v>0</v>
      </c>
      <c r="L303" s="121">
        <f t="shared" si="37"/>
        <v>0</v>
      </c>
      <c r="M303" s="122">
        <f t="shared" si="38"/>
        <v>0</v>
      </c>
      <c r="N303" s="123"/>
      <c r="O303" s="154">
        <f t="shared" si="39"/>
        <v>0</v>
      </c>
      <c r="P303" s="193">
        <f t="shared" si="34"/>
        <v>0</v>
      </c>
      <c r="AE303" s="210">
        <f t="shared" si="40"/>
        <v>0</v>
      </c>
    </row>
    <row r="304" spans="1:31" s="55" customFormat="1" ht="28.5" customHeight="1" x14ac:dyDescent="0.2">
      <c r="A304" s="124">
        <v>301</v>
      </c>
      <c r="B304" s="114"/>
      <c r="C304" s="115"/>
      <c r="D304" s="116"/>
      <c r="E304" s="117"/>
      <c r="F304" s="118"/>
      <c r="G304" s="119"/>
      <c r="H304" s="119"/>
      <c r="I304" s="171"/>
      <c r="J304" s="168">
        <f t="shared" si="36"/>
        <v>0</v>
      </c>
      <c r="K304" s="120">
        <f t="shared" si="35"/>
        <v>0</v>
      </c>
      <c r="L304" s="121">
        <f t="shared" si="37"/>
        <v>0</v>
      </c>
      <c r="M304" s="122">
        <f t="shared" si="38"/>
        <v>0</v>
      </c>
      <c r="N304" s="123"/>
      <c r="O304" s="154">
        <f t="shared" si="39"/>
        <v>0</v>
      </c>
      <c r="P304" s="193">
        <f t="shared" si="34"/>
        <v>0</v>
      </c>
      <c r="AE304" s="210">
        <f t="shared" si="40"/>
        <v>0</v>
      </c>
    </row>
    <row r="305" spans="1:31" s="55" customFormat="1" ht="28.5" customHeight="1" x14ac:dyDescent="0.2">
      <c r="A305" s="124">
        <v>302</v>
      </c>
      <c r="B305" s="114"/>
      <c r="C305" s="115"/>
      <c r="D305" s="116"/>
      <c r="E305" s="117"/>
      <c r="F305" s="118"/>
      <c r="G305" s="119"/>
      <c r="H305" s="119"/>
      <c r="I305" s="171"/>
      <c r="J305" s="168">
        <f t="shared" si="36"/>
        <v>0</v>
      </c>
      <c r="K305" s="120">
        <f t="shared" si="35"/>
        <v>0</v>
      </c>
      <c r="L305" s="121">
        <f t="shared" si="37"/>
        <v>0</v>
      </c>
      <c r="M305" s="122">
        <f t="shared" si="38"/>
        <v>0</v>
      </c>
      <c r="N305" s="123"/>
      <c r="O305" s="154">
        <f t="shared" si="39"/>
        <v>0</v>
      </c>
      <c r="P305" s="193">
        <f t="shared" si="34"/>
        <v>0</v>
      </c>
      <c r="AE305" s="210">
        <f t="shared" si="40"/>
        <v>0</v>
      </c>
    </row>
    <row r="306" spans="1:31" s="55" customFormat="1" ht="28.5" customHeight="1" x14ac:dyDescent="0.2">
      <c r="A306" s="124">
        <v>303</v>
      </c>
      <c r="B306" s="114"/>
      <c r="C306" s="115"/>
      <c r="D306" s="116"/>
      <c r="E306" s="117"/>
      <c r="F306" s="118"/>
      <c r="G306" s="119"/>
      <c r="H306" s="119"/>
      <c r="I306" s="171"/>
      <c r="J306" s="168">
        <f t="shared" si="36"/>
        <v>0</v>
      </c>
      <c r="K306" s="120">
        <f t="shared" si="35"/>
        <v>0</v>
      </c>
      <c r="L306" s="121">
        <f t="shared" si="37"/>
        <v>0</v>
      </c>
      <c r="M306" s="122">
        <f t="shared" si="38"/>
        <v>0</v>
      </c>
      <c r="N306" s="123"/>
      <c r="O306" s="154">
        <f t="shared" si="39"/>
        <v>0</v>
      </c>
      <c r="P306" s="193">
        <f t="shared" si="34"/>
        <v>0</v>
      </c>
      <c r="AE306" s="210">
        <f t="shared" si="40"/>
        <v>0</v>
      </c>
    </row>
    <row r="307" spans="1:31" s="55" customFormat="1" ht="28.5" customHeight="1" x14ac:dyDescent="0.2">
      <c r="A307" s="124">
        <v>304</v>
      </c>
      <c r="B307" s="114"/>
      <c r="C307" s="115"/>
      <c r="D307" s="116"/>
      <c r="E307" s="117"/>
      <c r="F307" s="118"/>
      <c r="G307" s="119"/>
      <c r="H307" s="119"/>
      <c r="I307" s="171"/>
      <c r="J307" s="168">
        <f t="shared" si="36"/>
        <v>0</v>
      </c>
      <c r="K307" s="120">
        <f t="shared" si="35"/>
        <v>0</v>
      </c>
      <c r="L307" s="121">
        <f t="shared" si="37"/>
        <v>0</v>
      </c>
      <c r="M307" s="122">
        <f t="shared" si="38"/>
        <v>0</v>
      </c>
      <c r="N307" s="123"/>
      <c r="O307" s="154">
        <f t="shared" si="39"/>
        <v>0</v>
      </c>
      <c r="P307" s="193">
        <f t="shared" si="34"/>
        <v>0</v>
      </c>
      <c r="AE307" s="210">
        <f t="shared" si="40"/>
        <v>0</v>
      </c>
    </row>
    <row r="308" spans="1:31" s="55" customFormat="1" ht="28.5" customHeight="1" x14ac:dyDescent="0.2">
      <c r="A308" s="124">
        <v>305</v>
      </c>
      <c r="B308" s="114"/>
      <c r="C308" s="115"/>
      <c r="D308" s="116"/>
      <c r="E308" s="117"/>
      <c r="F308" s="118"/>
      <c r="G308" s="119"/>
      <c r="H308" s="119"/>
      <c r="I308" s="171"/>
      <c r="J308" s="168">
        <f t="shared" si="36"/>
        <v>0</v>
      </c>
      <c r="K308" s="120">
        <f t="shared" si="35"/>
        <v>0</v>
      </c>
      <c r="L308" s="121">
        <f t="shared" si="37"/>
        <v>0</v>
      </c>
      <c r="M308" s="122">
        <f t="shared" si="38"/>
        <v>0</v>
      </c>
      <c r="N308" s="123"/>
      <c r="O308" s="154">
        <f t="shared" si="39"/>
        <v>0</v>
      </c>
      <c r="P308" s="193">
        <f t="shared" si="34"/>
        <v>0</v>
      </c>
      <c r="AE308" s="210">
        <f t="shared" si="40"/>
        <v>0</v>
      </c>
    </row>
    <row r="309" spans="1:31" s="55" customFormat="1" ht="28.5" customHeight="1" x14ac:dyDescent="0.2">
      <c r="A309" s="124">
        <v>306</v>
      </c>
      <c r="B309" s="114"/>
      <c r="C309" s="115"/>
      <c r="D309" s="116"/>
      <c r="E309" s="117"/>
      <c r="F309" s="118"/>
      <c r="G309" s="119"/>
      <c r="H309" s="119"/>
      <c r="I309" s="171"/>
      <c r="J309" s="168">
        <f t="shared" si="36"/>
        <v>0</v>
      </c>
      <c r="K309" s="120">
        <f t="shared" si="35"/>
        <v>0</v>
      </c>
      <c r="L309" s="121">
        <f t="shared" si="37"/>
        <v>0</v>
      </c>
      <c r="M309" s="122">
        <f t="shared" si="38"/>
        <v>0</v>
      </c>
      <c r="N309" s="123"/>
      <c r="O309" s="154">
        <f t="shared" si="39"/>
        <v>0</v>
      </c>
      <c r="P309" s="193">
        <f t="shared" si="34"/>
        <v>0</v>
      </c>
      <c r="AE309" s="210">
        <f t="shared" si="40"/>
        <v>0</v>
      </c>
    </row>
    <row r="310" spans="1:31" s="55" customFormat="1" ht="28.5" customHeight="1" x14ac:dyDescent="0.2">
      <c r="A310" s="124">
        <v>307</v>
      </c>
      <c r="B310" s="114"/>
      <c r="C310" s="115"/>
      <c r="D310" s="116"/>
      <c r="E310" s="117"/>
      <c r="F310" s="118"/>
      <c r="G310" s="119"/>
      <c r="H310" s="119"/>
      <c r="I310" s="171"/>
      <c r="J310" s="168">
        <f t="shared" si="36"/>
        <v>0</v>
      </c>
      <c r="K310" s="120">
        <f t="shared" si="35"/>
        <v>0</v>
      </c>
      <c r="L310" s="121">
        <f t="shared" si="37"/>
        <v>0</v>
      </c>
      <c r="M310" s="122">
        <f t="shared" si="38"/>
        <v>0</v>
      </c>
      <c r="N310" s="123"/>
      <c r="O310" s="154">
        <f t="shared" si="39"/>
        <v>0</v>
      </c>
      <c r="P310" s="193">
        <f t="shared" si="34"/>
        <v>0</v>
      </c>
      <c r="AE310" s="210">
        <f t="shared" si="40"/>
        <v>0</v>
      </c>
    </row>
    <row r="311" spans="1:31" s="55" customFormat="1" ht="28.5" customHeight="1" x14ac:dyDescent="0.2">
      <c r="A311" s="124">
        <v>308</v>
      </c>
      <c r="B311" s="114"/>
      <c r="C311" s="115"/>
      <c r="D311" s="116"/>
      <c r="E311" s="117"/>
      <c r="F311" s="118"/>
      <c r="G311" s="119"/>
      <c r="H311" s="119"/>
      <c r="I311" s="171"/>
      <c r="J311" s="168">
        <f t="shared" si="36"/>
        <v>0</v>
      </c>
      <c r="K311" s="120">
        <f t="shared" si="35"/>
        <v>0</v>
      </c>
      <c r="L311" s="121">
        <f t="shared" si="37"/>
        <v>0</v>
      </c>
      <c r="M311" s="122">
        <f t="shared" si="38"/>
        <v>0</v>
      </c>
      <c r="N311" s="123"/>
      <c r="O311" s="154">
        <f t="shared" si="39"/>
        <v>0</v>
      </c>
      <c r="P311" s="193">
        <f t="shared" si="34"/>
        <v>0</v>
      </c>
      <c r="AE311" s="210">
        <f t="shared" si="40"/>
        <v>0</v>
      </c>
    </row>
    <row r="312" spans="1:31" s="55" customFormat="1" ht="28.5" customHeight="1" x14ac:dyDescent="0.2">
      <c r="A312" s="124">
        <v>309</v>
      </c>
      <c r="B312" s="114"/>
      <c r="C312" s="115"/>
      <c r="D312" s="116"/>
      <c r="E312" s="117"/>
      <c r="F312" s="118"/>
      <c r="G312" s="119"/>
      <c r="H312" s="119"/>
      <c r="I312" s="171"/>
      <c r="J312" s="168">
        <f t="shared" si="36"/>
        <v>0</v>
      </c>
      <c r="K312" s="120">
        <f t="shared" si="35"/>
        <v>0</v>
      </c>
      <c r="L312" s="121">
        <f t="shared" si="37"/>
        <v>0</v>
      </c>
      <c r="M312" s="122">
        <f t="shared" si="38"/>
        <v>0</v>
      </c>
      <c r="N312" s="123"/>
      <c r="O312" s="154">
        <f t="shared" si="39"/>
        <v>0</v>
      </c>
      <c r="P312" s="193">
        <f t="shared" si="34"/>
        <v>0</v>
      </c>
      <c r="AE312" s="210">
        <f t="shared" si="40"/>
        <v>0</v>
      </c>
    </row>
    <row r="313" spans="1:31" s="55" customFormat="1" ht="28.5" customHeight="1" x14ac:dyDescent="0.2">
      <c r="A313" s="124">
        <v>310</v>
      </c>
      <c r="B313" s="114"/>
      <c r="C313" s="115"/>
      <c r="D313" s="116"/>
      <c r="E313" s="117"/>
      <c r="F313" s="118"/>
      <c r="G313" s="119"/>
      <c r="H313" s="119"/>
      <c r="I313" s="171"/>
      <c r="J313" s="168">
        <f t="shared" si="36"/>
        <v>0</v>
      </c>
      <c r="K313" s="120">
        <f t="shared" si="35"/>
        <v>0</v>
      </c>
      <c r="L313" s="121">
        <f t="shared" si="37"/>
        <v>0</v>
      </c>
      <c r="M313" s="122">
        <f t="shared" si="38"/>
        <v>0</v>
      </c>
      <c r="N313" s="123"/>
      <c r="O313" s="154">
        <f t="shared" si="39"/>
        <v>0</v>
      </c>
      <c r="P313" s="193">
        <f t="shared" si="34"/>
        <v>0</v>
      </c>
      <c r="AE313" s="210">
        <f t="shared" si="40"/>
        <v>0</v>
      </c>
    </row>
    <row r="314" spans="1:31" s="55" customFormat="1" ht="28.5" customHeight="1" x14ac:dyDescent="0.2">
      <c r="A314" s="124">
        <v>311</v>
      </c>
      <c r="B314" s="114"/>
      <c r="C314" s="115"/>
      <c r="D314" s="116"/>
      <c r="E314" s="117"/>
      <c r="F314" s="118"/>
      <c r="G314" s="119"/>
      <c r="H314" s="119"/>
      <c r="I314" s="171"/>
      <c r="J314" s="168">
        <f t="shared" si="36"/>
        <v>0</v>
      </c>
      <c r="K314" s="120">
        <f t="shared" si="35"/>
        <v>0</v>
      </c>
      <c r="L314" s="121">
        <f t="shared" si="37"/>
        <v>0</v>
      </c>
      <c r="M314" s="122">
        <f t="shared" si="38"/>
        <v>0</v>
      </c>
      <c r="N314" s="123"/>
      <c r="O314" s="154">
        <f t="shared" si="39"/>
        <v>0</v>
      </c>
      <c r="P314" s="193">
        <f t="shared" si="34"/>
        <v>0</v>
      </c>
      <c r="AE314" s="210">
        <f t="shared" si="40"/>
        <v>0</v>
      </c>
    </row>
    <row r="315" spans="1:31" s="55" customFormat="1" ht="28.5" customHeight="1" x14ac:dyDescent="0.2">
      <c r="A315" s="124">
        <v>312</v>
      </c>
      <c r="B315" s="114"/>
      <c r="C315" s="115"/>
      <c r="D315" s="116"/>
      <c r="E315" s="117"/>
      <c r="F315" s="118"/>
      <c r="G315" s="119"/>
      <c r="H315" s="119"/>
      <c r="I315" s="171"/>
      <c r="J315" s="168">
        <f t="shared" si="36"/>
        <v>0</v>
      </c>
      <c r="K315" s="120">
        <f t="shared" si="35"/>
        <v>0</v>
      </c>
      <c r="L315" s="121">
        <f t="shared" si="37"/>
        <v>0</v>
      </c>
      <c r="M315" s="122">
        <f t="shared" si="38"/>
        <v>0</v>
      </c>
      <c r="N315" s="123"/>
      <c r="O315" s="154">
        <f t="shared" si="39"/>
        <v>0</v>
      </c>
      <c r="P315" s="193">
        <f t="shared" si="34"/>
        <v>0</v>
      </c>
      <c r="AE315" s="210">
        <f t="shared" si="40"/>
        <v>0</v>
      </c>
    </row>
    <row r="316" spans="1:31" s="55" customFormat="1" ht="28.5" customHeight="1" x14ac:dyDescent="0.2">
      <c r="A316" s="124">
        <v>313</v>
      </c>
      <c r="B316" s="114"/>
      <c r="C316" s="115"/>
      <c r="D316" s="116"/>
      <c r="E316" s="117"/>
      <c r="F316" s="118"/>
      <c r="G316" s="119"/>
      <c r="H316" s="119"/>
      <c r="I316" s="171"/>
      <c r="J316" s="168">
        <f t="shared" si="36"/>
        <v>0</v>
      </c>
      <c r="K316" s="120">
        <f t="shared" si="35"/>
        <v>0</v>
      </c>
      <c r="L316" s="121">
        <f t="shared" si="37"/>
        <v>0</v>
      </c>
      <c r="M316" s="122">
        <f t="shared" si="38"/>
        <v>0</v>
      </c>
      <c r="N316" s="123"/>
      <c r="O316" s="154">
        <f t="shared" si="39"/>
        <v>0</v>
      </c>
      <c r="P316" s="193">
        <f t="shared" si="34"/>
        <v>0</v>
      </c>
      <c r="AE316" s="210">
        <f t="shared" si="40"/>
        <v>0</v>
      </c>
    </row>
    <row r="317" spans="1:31" s="55" customFormat="1" ht="28.5" customHeight="1" x14ac:dyDescent="0.2">
      <c r="A317" s="124">
        <v>314</v>
      </c>
      <c r="B317" s="114"/>
      <c r="C317" s="115"/>
      <c r="D317" s="116"/>
      <c r="E317" s="117"/>
      <c r="F317" s="118"/>
      <c r="G317" s="119"/>
      <c r="H317" s="119"/>
      <c r="I317" s="171"/>
      <c r="J317" s="168">
        <f t="shared" si="36"/>
        <v>0</v>
      </c>
      <c r="K317" s="120">
        <f t="shared" si="35"/>
        <v>0</v>
      </c>
      <c r="L317" s="121">
        <f t="shared" si="37"/>
        <v>0</v>
      </c>
      <c r="M317" s="122">
        <f t="shared" si="38"/>
        <v>0</v>
      </c>
      <c r="N317" s="123"/>
      <c r="O317" s="154">
        <f t="shared" si="39"/>
        <v>0</v>
      </c>
      <c r="P317" s="193">
        <f t="shared" si="34"/>
        <v>0</v>
      </c>
      <c r="AE317" s="210">
        <f t="shared" si="40"/>
        <v>0</v>
      </c>
    </row>
    <row r="318" spans="1:31" s="55" customFormat="1" ht="28.5" customHeight="1" x14ac:dyDescent="0.2">
      <c r="A318" s="124">
        <v>315</v>
      </c>
      <c r="B318" s="114"/>
      <c r="C318" s="115"/>
      <c r="D318" s="116"/>
      <c r="E318" s="117"/>
      <c r="F318" s="118"/>
      <c r="G318" s="119"/>
      <c r="H318" s="119"/>
      <c r="I318" s="171"/>
      <c r="J318" s="168">
        <f t="shared" si="36"/>
        <v>0</v>
      </c>
      <c r="K318" s="120">
        <f t="shared" si="35"/>
        <v>0</v>
      </c>
      <c r="L318" s="121">
        <f t="shared" si="37"/>
        <v>0</v>
      </c>
      <c r="M318" s="122">
        <f t="shared" si="38"/>
        <v>0</v>
      </c>
      <c r="N318" s="123"/>
      <c r="O318" s="154">
        <f t="shared" si="39"/>
        <v>0</v>
      </c>
      <c r="P318" s="193">
        <f t="shared" si="34"/>
        <v>0</v>
      </c>
      <c r="AE318" s="210">
        <f t="shared" si="40"/>
        <v>0</v>
      </c>
    </row>
    <row r="319" spans="1:31" s="55" customFormat="1" ht="28.5" customHeight="1" x14ac:dyDescent="0.2">
      <c r="A319" s="124">
        <v>316</v>
      </c>
      <c r="B319" s="114"/>
      <c r="C319" s="115"/>
      <c r="D319" s="116"/>
      <c r="E319" s="117"/>
      <c r="F319" s="118"/>
      <c r="G319" s="119"/>
      <c r="H319" s="119"/>
      <c r="I319" s="171"/>
      <c r="J319" s="168">
        <f t="shared" si="36"/>
        <v>0</v>
      </c>
      <c r="K319" s="120">
        <f t="shared" si="35"/>
        <v>0</v>
      </c>
      <c r="L319" s="121">
        <f t="shared" si="37"/>
        <v>0</v>
      </c>
      <c r="M319" s="122">
        <f t="shared" si="38"/>
        <v>0</v>
      </c>
      <c r="N319" s="123"/>
      <c r="O319" s="154">
        <f t="shared" si="39"/>
        <v>0</v>
      </c>
      <c r="P319" s="193">
        <f t="shared" si="34"/>
        <v>0</v>
      </c>
      <c r="AE319" s="210">
        <f t="shared" si="40"/>
        <v>0</v>
      </c>
    </row>
    <row r="320" spans="1:31" s="55" customFormat="1" ht="28.5" customHeight="1" x14ac:dyDescent="0.2">
      <c r="A320" s="124">
        <v>317</v>
      </c>
      <c r="B320" s="114"/>
      <c r="C320" s="115"/>
      <c r="D320" s="116"/>
      <c r="E320" s="117"/>
      <c r="F320" s="118"/>
      <c r="G320" s="119"/>
      <c r="H320" s="119"/>
      <c r="I320" s="171"/>
      <c r="J320" s="168">
        <f t="shared" si="36"/>
        <v>0</v>
      </c>
      <c r="K320" s="120">
        <f t="shared" si="35"/>
        <v>0</v>
      </c>
      <c r="L320" s="121">
        <f t="shared" si="37"/>
        <v>0</v>
      </c>
      <c r="M320" s="122">
        <f t="shared" si="38"/>
        <v>0</v>
      </c>
      <c r="N320" s="123"/>
      <c r="O320" s="154">
        <f t="shared" si="39"/>
        <v>0</v>
      </c>
      <c r="P320" s="193">
        <f t="shared" si="34"/>
        <v>0</v>
      </c>
      <c r="AE320" s="210">
        <f t="shared" si="40"/>
        <v>0</v>
      </c>
    </row>
    <row r="321" spans="1:31" s="55" customFormat="1" ht="28.5" customHeight="1" x14ac:dyDescent="0.2">
      <c r="A321" s="124">
        <v>318</v>
      </c>
      <c r="B321" s="114"/>
      <c r="C321" s="115"/>
      <c r="D321" s="116"/>
      <c r="E321" s="117"/>
      <c r="F321" s="118"/>
      <c r="G321" s="119"/>
      <c r="H321" s="119"/>
      <c r="I321" s="171"/>
      <c r="J321" s="168">
        <f t="shared" si="36"/>
        <v>0</v>
      </c>
      <c r="K321" s="120">
        <f t="shared" si="35"/>
        <v>0</v>
      </c>
      <c r="L321" s="121">
        <f t="shared" si="37"/>
        <v>0</v>
      </c>
      <c r="M321" s="122">
        <f t="shared" si="38"/>
        <v>0</v>
      </c>
      <c r="N321" s="123"/>
      <c r="O321" s="154">
        <f t="shared" si="39"/>
        <v>0</v>
      </c>
      <c r="P321" s="193">
        <f t="shared" si="34"/>
        <v>0</v>
      </c>
      <c r="AE321" s="210">
        <f t="shared" si="40"/>
        <v>0</v>
      </c>
    </row>
    <row r="322" spans="1:31" s="55" customFormat="1" ht="28.5" customHeight="1" x14ac:dyDescent="0.2">
      <c r="A322" s="124">
        <v>319</v>
      </c>
      <c r="B322" s="114"/>
      <c r="C322" s="115"/>
      <c r="D322" s="116"/>
      <c r="E322" s="117"/>
      <c r="F322" s="118"/>
      <c r="G322" s="119"/>
      <c r="H322" s="119"/>
      <c r="I322" s="171"/>
      <c r="J322" s="168">
        <f t="shared" si="36"/>
        <v>0</v>
      </c>
      <c r="K322" s="120">
        <f t="shared" si="35"/>
        <v>0</v>
      </c>
      <c r="L322" s="121">
        <f t="shared" si="37"/>
        <v>0</v>
      </c>
      <c r="M322" s="122">
        <f t="shared" si="38"/>
        <v>0</v>
      </c>
      <c r="N322" s="123"/>
      <c r="O322" s="154">
        <f t="shared" si="39"/>
        <v>0</v>
      </c>
      <c r="P322" s="193">
        <f t="shared" si="34"/>
        <v>0</v>
      </c>
      <c r="AE322" s="210">
        <f t="shared" si="40"/>
        <v>0</v>
      </c>
    </row>
    <row r="323" spans="1:31" s="55" customFormat="1" ht="28.5" customHeight="1" x14ac:dyDescent="0.2">
      <c r="A323" s="124">
        <v>320</v>
      </c>
      <c r="B323" s="114"/>
      <c r="C323" s="115"/>
      <c r="D323" s="116"/>
      <c r="E323" s="117"/>
      <c r="F323" s="118"/>
      <c r="G323" s="119"/>
      <c r="H323" s="119"/>
      <c r="I323" s="171"/>
      <c r="J323" s="168">
        <f t="shared" si="36"/>
        <v>0</v>
      </c>
      <c r="K323" s="120">
        <f t="shared" si="35"/>
        <v>0</v>
      </c>
      <c r="L323" s="121">
        <f t="shared" si="37"/>
        <v>0</v>
      </c>
      <c r="M323" s="122">
        <f t="shared" si="38"/>
        <v>0</v>
      </c>
      <c r="N323" s="123"/>
      <c r="O323" s="154">
        <f t="shared" si="39"/>
        <v>0</v>
      </c>
      <c r="P323" s="193">
        <f t="shared" si="34"/>
        <v>0</v>
      </c>
      <c r="AE323" s="210">
        <f t="shared" si="40"/>
        <v>0</v>
      </c>
    </row>
    <row r="324" spans="1:31" s="55" customFormat="1" ht="28.5" customHeight="1" x14ac:dyDescent="0.2">
      <c r="A324" s="124">
        <v>321</v>
      </c>
      <c r="B324" s="114"/>
      <c r="C324" s="115"/>
      <c r="D324" s="116"/>
      <c r="E324" s="117"/>
      <c r="F324" s="118"/>
      <c r="G324" s="119"/>
      <c r="H324" s="119"/>
      <c r="I324" s="171"/>
      <c r="J324" s="168">
        <f t="shared" si="36"/>
        <v>0</v>
      </c>
      <c r="K324" s="120">
        <f t="shared" si="35"/>
        <v>0</v>
      </c>
      <c r="L324" s="121">
        <f t="shared" si="37"/>
        <v>0</v>
      </c>
      <c r="M324" s="122">
        <f t="shared" si="38"/>
        <v>0</v>
      </c>
      <c r="N324" s="123"/>
      <c r="O324" s="154">
        <f t="shared" si="39"/>
        <v>0</v>
      </c>
      <c r="P324" s="193">
        <f t="shared" ref="P324:P387" si="41">(E324+F324)*L324*M324</f>
        <v>0</v>
      </c>
      <c r="AE324" s="210">
        <f t="shared" si="40"/>
        <v>0</v>
      </c>
    </row>
    <row r="325" spans="1:31" s="55" customFormat="1" ht="28.5" customHeight="1" x14ac:dyDescent="0.2">
      <c r="A325" s="124">
        <v>322</v>
      </c>
      <c r="B325" s="114"/>
      <c r="C325" s="115"/>
      <c r="D325" s="116"/>
      <c r="E325" s="117"/>
      <c r="F325" s="118"/>
      <c r="G325" s="119"/>
      <c r="H325" s="119"/>
      <c r="I325" s="171"/>
      <c r="J325" s="168">
        <f t="shared" si="36"/>
        <v>0</v>
      </c>
      <c r="K325" s="120">
        <f t="shared" ref="K325:K388" si="42">(E325+F325)*H325*I325</f>
        <v>0</v>
      </c>
      <c r="L325" s="121">
        <f t="shared" si="37"/>
        <v>0</v>
      </c>
      <c r="M325" s="122">
        <f t="shared" si="38"/>
        <v>0</v>
      </c>
      <c r="N325" s="123"/>
      <c r="O325" s="154">
        <f t="shared" si="39"/>
        <v>0</v>
      </c>
      <c r="P325" s="193">
        <f t="shared" si="41"/>
        <v>0</v>
      </c>
      <c r="AE325" s="210">
        <f t="shared" si="40"/>
        <v>0</v>
      </c>
    </row>
    <row r="326" spans="1:31" s="55" customFormat="1" ht="28.5" customHeight="1" x14ac:dyDescent="0.2">
      <c r="A326" s="124">
        <v>323</v>
      </c>
      <c r="B326" s="114"/>
      <c r="C326" s="115"/>
      <c r="D326" s="116"/>
      <c r="E326" s="117"/>
      <c r="F326" s="118"/>
      <c r="G326" s="119"/>
      <c r="H326" s="119"/>
      <c r="I326" s="171"/>
      <c r="J326" s="168">
        <f t="shared" si="36"/>
        <v>0</v>
      </c>
      <c r="K326" s="120">
        <f t="shared" si="42"/>
        <v>0</v>
      </c>
      <c r="L326" s="121">
        <f t="shared" si="37"/>
        <v>0</v>
      </c>
      <c r="M326" s="122">
        <f t="shared" si="38"/>
        <v>0</v>
      </c>
      <c r="N326" s="123"/>
      <c r="O326" s="154">
        <f t="shared" si="39"/>
        <v>0</v>
      </c>
      <c r="P326" s="193">
        <f t="shared" si="41"/>
        <v>0</v>
      </c>
      <c r="AE326" s="210">
        <f t="shared" si="40"/>
        <v>0</v>
      </c>
    </row>
    <row r="327" spans="1:31" s="55" customFormat="1" ht="28.5" customHeight="1" x14ac:dyDescent="0.2">
      <c r="A327" s="124">
        <v>324</v>
      </c>
      <c r="B327" s="114"/>
      <c r="C327" s="115"/>
      <c r="D327" s="116"/>
      <c r="E327" s="117"/>
      <c r="F327" s="118"/>
      <c r="G327" s="119"/>
      <c r="H327" s="119"/>
      <c r="I327" s="171"/>
      <c r="J327" s="168">
        <f t="shared" si="36"/>
        <v>0</v>
      </c>
      <c r="K327" s="120">
        <f t="shared" si="42"/>
        <v>0</v>
      </c>
      <c r="L327" s="121">
        <f t="shared" si="37"/>
        <v>0</v>
      </c>
      <c r="M327" s="122">
        <f t="shared" si="38"/>
        <v>0</v>
      </c>
      <c r="N327" s="123"/>
      <c r="O327" s="154">
        <f t="shared" si="39"/>
        <v>0</v>
      </c>
      <c r="P327" s="193">
        <f t="shared" si="41"/>
        <v>0</v>
      </c>
      <c r="AE327" s="210">
        <f t="shared" si="40"/>
        <v>0</v>
      </c>
    </row>
    <row r="328" spans="1:31" s="55" customFormat="1" ht="28.5" customHeight="1" x14ac:dyDescent="0.2">
      <c r="A328" s="124">
        <v>325</v>
      </c>
      <c r="B328" s="114"/>
      <c r="C328" s="115"/>
      <c r="D328" s="116"/>
      <c r="E328" s="117"/>
      <c r="F328" s="118"/>
      <c r="G328" s="119"/>
      <c r="H328" s="119"/>
      <c r="I328" s="171"/>
      <c r="J328" s="168">
        <f t="shared" si="36"/>
        <v>0</v>
      </c>
      <c r="K328" s="120">
        <f t="shared" si="42"/>
        <v>0</v>
      </c>
      <c r="L328" s="121">
        <f t="shared" si="37"/>
        <v>0</v>
      </c>
      <c r="M328" s="122">
        <f t="shared" si="38"/>
        <v>0</v>
      </c>
      <c r="N328" s="123"/>
      <c r="O328" s="154">
        <f t="shared" si="39"/>
        <v>0</v>
      </c>
      <c r="P328" s="193">
        <f t="shared" si="41"/>
        <v>0</v>
      </c>
      <c r="AE328" s="210">
        <f t="shared" si="40"/>
        <v>0</v>
      </c>
    </row>
    <row r="329" spans="1:31" s="55" customFormat="1" ht="28.5" customHeight="1" x14ac:dyDescent="0.2">
      <c r="A329" s="124">
        <v>326</v>
      </c>
      <c r="B329" s="114"/>
      <c r="C329" s="115"/>
      <c r="D329" s="116"/>
      <c r="E329" s="117"/>
      <c r="F329" s="118"/>
      <c r="G329" s="119"/>
      <c r="H329" s="119"/>
      <c r="I329" s="171"/>
      <c r="J329" s="168">
        <f t="shared" si="36"/>
        <v>0</v>
      </c>
      <c r="K329" s="120">
        <f t="shared" si="42"/>
        <v>0</v>
      </c>
      <c r="L329" s="121">
        <f t="shared" si="37"/>
        <v>0</v>
      </c>
      <c r="M329" s="122">
        <f t="shared" si="38"/>
        <v>0</v>
      </c>
      <c r="N329" s="123"/>
      <c r="O329" s="154">
        <f t="shared" si="39"/>
        <v>0</v>
      </c>
      <c r="P329" s="193">
        <f t="shared" si="41"/>
        <v>0</v>
      </c>
      <c r="AE329" s="210">
        <f t="shared" si="40"/>
        <v>0</v>
      </c>
    </row>
    <row r="330" spans="1:31" s="55" customFormat="1" ht="28.5" customHeight="1" x14ac:dyDescent="0.2">
      <c r="A330" s="124">
        <v>327</v>
      </c>
      <c r="B330" s="114"/>
      <c r="C330" s="115"/>
      <c r="D330" s="116"/>
      <c r="E330" s="117"/>
      <c r="F330" s="118"/>
      <c r="G330" s="119"/>
      <c r="H330" s="119"/>
      <c r="I330" s="171"/>
      <c r="J330" s="168">
        <f t="shared" si="36"/>
        <v>0</v>
      </c>
      <c r="K330" s="120">
        <f t="shared" si="42"/>
        <v>0</v>
      </c>
      <c r="L330" s="121">
        <f t="shared" si="37"/>
        <v>0</v>
      </c>
      <c r="M330" s="122">
        <f t="shared" si="38"/>
        <v>0</v>
      </c>
      <c r="N330" s="123"/>
      <c r="O330" s="154">
        <f t="shared" si="39"/>
        <v>0</v>
      </c>
      <c r="P330" s="193">
        <f t="shared" si="41"/>
        <v>0</v>
      </c>
      <c r="AE330" s="210">
        <f t="shared" si="40"/>
        <v>0</v>
      </c>
    </row>
    <row r="331" spans="1:31" s="55" customFormat="1" ht="28.5" customHeight="1" x14ac:dyDescent="0.2">
      <c r="A331" s="124">
        <v>328</v>
      </c>
      <c r="B331" s="114"/>
      <c r="C331" s="115"/>
      <c r="D331" s="116"/>
      <c r="E331" s="117"/>
      <c r="F331" s="118"/>
      <c r="G331" s="119"/>
      <c r="H331" s="119"/>
      <c r="I331" s="171"/>
      <c r="J331" s="168">
        <f t="shared" si="36"/>
        <v>0</v>
      </c>
      <c r="K331" s="120">
        <f t="shared" si="42"/>
        <v>0</v>
      </c>
      <c r="L331" s="121">
        <f t="shared" si="37"/>
        <v>0</v>
      </c>
      <c r="M331" s="122">
        <f t="shared" si="38"/>
        <v>0</v>
      </c>
      <c r="N331" s="123"/>
      <c r="O331" s="154">
        <f t="shared" si="39"/>
        <v>0</v>
      </c>
      <c r="P331" s="193">
        <f t="shared" si="41"/>
        <v>0</v>
      </c>
      <c r="AE331" s="210">
        <f t="shared" si="40"/>
        <v>0</v>
      </c>
    </row>
    <row r="332" spans="1:31" s="55" customFormat="1" ht="28.5" customHeight="1" x14ac:dyDescent="0.2">
      <c r="A332" s="124">
        <v>329</v>
      </c>
      <c r="B332" s="114"/>
      <c r="C332" s="115"/>
      <c r="D332" s="116"/>
      <c r="E332" s="117"/>
      <c r="F332" s="118"/>
      <c r="G332" s="119"/>
      <c r="H332" s="119"/>
      <c r="I332" s="171"/>
      <c r="J332" s="168">
        <f t="shared" si="36"/>
        <v>0</v>
      </c>
      <c r="K332" s="120">
        <f t="shared" si="42"/>
        <v>0</v>
      </c>
      <c r="L332" s="121">
        <f t="shared" si="37"/>
        <v>0</v>
      </c>
      <c r="M332" s="122">
        <f t="shared" si="38"/>
        <v>0</v>
      </c>
      <c r="N332" s="123"/>
      <c r="O332" s="154">
        <f t="shared" si="39"/>
        <v>0</v>
      </c>
      <c r="P332" s="193">
        <f t="shared" si="41"/>
        <v>0</v>
      </c>
      <c r="AE332" s="210">
        <f t="shared" si="40"/>
        <v>0</v>
      </c>
    </row>
    <row r="333" spans="1:31" s="55" customFormat="1" ht="28.5" customHeight="1" x14ac:dyDescent="0.2">
      <c r="A333" s="124">
        <v>330</v>
      </c>
      <c r="B333" s="114"/>
      <c r="C333" s="115"/>
      <c r="D333" s="116"/>
      <c r="E333" s="117"/>
      <c r="F333" s="118"/>
      <c r="G333" s="119"/>
      <c r="H333" s="119"/>
      <c r="I333" s="171"/>
      <c r="J333" s="168">
        <f t="shared" si="36"/>
        <v>0</v>
      </c>
      <c r="K333" s="120">
        <f t="shared" si="42"/>
        <v>0</v>
      </c>
      <c r="L333" s="121">
        <f t="shared" si="37"/>
        <v>0</v>
      </c>
      <c r="M333" s="122">
        <f t="shared" si="38"/>
        <v>0</v>
      </c>
      <c r="N333" s="123"/>
      <c r="O333" s="154">
        <f t="shared" si="39"/>
        <v>0</v>
      </c>
      <c r="P333" s="193">
        <f t="shared" si="41"/>
        <v>0</v>
      </c>
      <c r="AE333" s="210">
        <f t="shared" si="40"/>
        <v>0</v>
      </c>
    </row>
    <row r="334" spans="1:31" s="55" customFormat="1" ht="28.5" customHeight="1" x14ac:dyDescent="0.2">
      <c r="A334" s="124">
        <v>331</v>
      </c>
      <c r="B334" s="114"/>
      <c r="C334" s="115"/>
      <c r="D334" s="116"/>
      <c r="E334" s="117"/>
      <c r="F334" s="118"/>
      <c r="G334" s="119"/>
      <c r="H334" s="119"/>
      <c r="I334" s="171"/>
      <c r="J334" s="168">
        <f t="shared" si="36"/>
        <v>0</v>
      </c>
      <c r="K334" s="120">
        <f t="shared" si="42"/>
        <v>0</v>
      </c>
      <c r="L334" s="121">
        <f t="shared" si="37"/>
        <v>0</v>
      </c>
      <c r="M334" s="122">
        <f t="shared" si="38"/>
        <v>0</v>
      </c>
      <c r="N334" s="123"/>
      <c r="O334" s="154">
        <f t="shared" si="39"/>
        <v>0</v>
      </c>
      <c r="P334" s="193">
        <f t="shared" si="41"/>
        <v>0</v>
      </c>
      <c r="AE334" s="210">
        <f t="shared" si="40"/>
        <v>0</v>
      </c>
    </row>
    <row r="335" spans="1:31" s="55" customFormat="1" ht="28.5" customHeight="1" x14ac:dyDescent="0.2">
      <c r="A335" s="124">
        <v>332</v>
      </c>
      <c r="B335" s="114"/>
      <c r="C335" s="115"/>
      <c r="D335" s="116"/>
      <c r="E335" s="117"/>
      <c r="F335" s="118"/>
      <c r="G335" s="119"/>
      <c r="H335" s="119"/>
      <c r="I335" s="171"/>
      <c r="J335" s="168">
        <f t="shared" si="36"/>
        <v>0</v>
      </c>
      <c r="K335" s="120">
        <f t="shared" si="42"/>
        <v>0</v>
      </c>
      <c r="L335" s="121">
        <f t="shared" si="37"/>
        <v>0</v>
      </c>
      <c r="M335" s="122">
        <f t="shared" si="38"/>
        <v>0</v>
      </c>
      <c r="N335" s="123"/>
      <c r="O335" s="154">
        <f t="shared" si="39"/>
        <v>0</v>
      </c>
      <c r="P335" s="193">
        <f t="shared" si="41"/>
        <v>0</v>
      </c>
      <c r="AE335" s="210">
        <f t="shared" si="40"/>
        <v>0</v>
      </c>
    </row>
    <row r="336" spans="1:31" s="55" customFormat="1" ht="28.5" customHeight="1" x14ac:dyDescent="0.2">
      <c r="A336" s="124">
        <v>333</v>
      </c>
      <c r="B336" s="114"/>
      <c r="C336" s="115"/>
      <c r="D336" s="116"/>
      <c r="E336" s="117"/>
      <c r="F336" s="118"/>
      <c r="G336" s="119"/>
      <c r="H336" s="119"/>
      <c r="I336" s="171"/>
      <c r="J336" s="168">
        <f t="shared" si="36"/>
        <v>0</v>
      </c>
      <c r="K336" s="120">
        <f t="shared" si="42"/>
        <v>0</v>
      </c>
      <c r="L336" s="121">
        <f t="shared" si="37"/>
        <v>0</v>
      </c>
      <c r="M336" s="122">
        <f t="shared" si="38"/>
        <v>0</v>
      </c>
      <c r="N336" s="123"/>
      <c r="O336" s="154">
        <f t="shared" si="39"/>
        <v>0</v>
      </c>
      <c r="P336" s="193">
        <f t="shared" si="41"/>
        <v>0</v>
      </c>
      <c r="AE336" s="210">
        <f t="shared" si="40"/>
        <v>0</v>
      </c>
    </row>
    <row r="337" spans="1:31" s="55" customFormat="1" ht="28.5" customHeight="1" x14ac:dyDescent="0.2">
      <c r="A337" s="124">
        <v>334</v>
      </c>
      <c r="B337" s="114"/>
      <c r="C337" s="115"/>
      <c r="D337" s="116"/>
      <c r="E337" s="117"/>
      <c r="F337" s="118"/>
      <c r="G337" s="119"/>
      <c r="H337" s="119"/>
      <c r="I337" s="171"/>
      <c r="J337" s="168">
        <f t="shared" si="36"/>
        <v>0</v>
      </c>
      <c r="K337" s="120">
        <f t="shared" si="42"/>
        <v>0</v>
      </c>
      <c r="L337" s="121">
        <f t="shared" si="37"/>
        <v>0</v>
      </c>
      <c r="M337" s="122">
        <f t="shared" si="38"/>
        <v>0</v>
      </c>
      <c r="N337" s="123"/>
      <c r="O337" s="154">
        <f t="shared" si="39"/>
        <v>0</v>
      </c>
      <c r="P337" s="193">
        <f t="shared" si="41"/>
        <v>0</v>
      </c>
      <c r="AE337" s="210">
        <f t="shared" si="40"/>
        <v>0</v>
      </c>
    </row>
    <row r="338" spans="1:31" s="55" customFormat="1" ht="28.5" customHeight="1" x14ac:dyDescent="0.2">
      <c r="A338" s="124">
        <v>335</v>
      </c>
      <c r="B338" s="114"/>
      <c r="C338" s="115"/>
      <c r="D338" s="116"/>
      <c r="E338" s="117"/>
      <c r="F338" s="118"/>
      <c r="G338" s="119"/>
      <c r="H338" s="119"/>
      <c r="I338" s="171"/>
      <c r="J338" s="168">
        <f t="shared" si="36"/>
        <v>0</v>
      </c>
      <c r="K338" s="120">
        <f t="shared" si="42"/>
        <v>0</v>
      </c>
      <c r="L338" s="121">
        <f t="shared" si="37"/>
        <v>0</v>
      </c>
      <c r="M338" s="122">
        <f t="shared" si="38"/>
        <v>0</v>
      </c>
      <c r="N338" s="123"/>
      <c r="O338" s="154">
        <f t="shared" si="39"/>
        <v>0</v>
      </c>
      <c r="P338" s="193">
        <f t="shared" si="41"/>
        <v>0</v>
      </c>
      <c r="AE338" s="210">
        <f t="shared" si="40"/>
        <v>0</v>
      </c>
    </row>
    <row r="339" spans="1:31" s="55" customFormat="1" ht="28.5" customHeight="1" x14ac:dyDescent="0.2">
      <c r="A339" s="124">
        <v>336</v>
      </c>
      <c r="B339" s="114"/>
      <c r="C339" s="115"/>
      <c r="D339" s="116"/>
      <c r="E339" s="117"/>
      <c r="F339" s="118"/>
      <c r="G339" s="119"/>
      <c r="H339" s="119"/>
      <c r="I339" s="171"/>
      <c r="J339" s="168">
        <f t="shared" si="36"/>
        <v>0</v>
      </c>
      <c r="K339" s="120">
        <f t="shared" si="42"/>
        <v>0</v>
      </c>
      <c r="L339" s="121">
        <f t="shared" si="37"/>
        <v>0</v>
      </c>
      <c r="M339" s="122">
        <f t="shared" si="38"/>
        <v>0</v>
      </c>
      <c r="N339" s="123"/>
      <c r="O339" s="154">
        <f t="shared" si="39"/>
        <v>0</v>
      </c>
      <c r="P339" s="193">
        <f t="shared" si="41"/>
        <v>0</v>
      </c>
      <c r="AE339" s="210">
        <f t="shared" si="40"/>
        <v>0</v>
      </c>
    </row>
    <row r="340" spans="1:31" s="55" customFormat="1" ht="28.5" customHeight="1" x14ac:dyDescent="0.2">
      <c r="A340" s="124">
        <v>337</v>
      </c>
      <c r="B340" s="114"/>
      <c r="C340" s="115"/>
      <c r="D340" s="116"/>
      <c r="E340" s="117"/>
      <c r="F340" s="118"/>
      <c r="G340" s="119"/>
      <c r="H340" s="119"/>
      <c r="I340" s="171"/>
      <c r="J340" s="168">
        <f t="shared" si="36"/>
        <v>0</v>
      </c>
      <c r="K340" s="120">
        <f t="shared" si="42"/>
        <v>0</v>
      </c>
      <c r="L340" s="121">
        <f t="shared" si="37"/>
        <v>0</v>
      </c>
      <c r="M340" s="122">
        <f t="shared" si="38"/>
        <v>0</v>
      </c>
      <c r="N340" s="123"/>
      <c r="O340" s="154">
        <f t="shared" si="39"/>
        <v>0</v>
      </c>
      <c r="P340" s="193">
        <f t="shared" si="41"/>
        <v>0</v>
      </c>
      <c r="AE340" s="210">
        <f t="shared" si="40"/>
        <v>0</v>
      </c>
    </row>
    <row r="341" spans="1:31" s="55" customFormat="1" ht="28.5" customHeight="1" x14ac:dyDescent="0.2">
      <c r="A341" s="124">
        <v>338</v>
      </c>
      <c r="B341" s="114"/>
      <c r="C341" s="115"/>
      <c r="D341" s="116"/>
      <c r="E341" s="117"/>
      <c r="F341" s="118"/>
      <c r="G341" s="119"/>
      <c r="H341" s="119"/>
      <c r="I341" s="171"/>
      <c r="J341" s="168">
        <f t="shared" si="36"/>
        <v>0</v>
      </c>
      <c r="K341" s="120">
        <f t="shared" si="42"/>
        <v>0</v>
      </c>
      <c r="L341" s="121">
        <f t="shared" si="37"/>
        <v>0</v>
      </c>
      <c r="M341" s="122">
        <f t="shared" si="38"/>
        <v>0</v>
      </c>
      <c r="N341" s="123"/>
      <c r="O341" s="154">
        <f t="shared" si="39"/>
        <v>0</v>
      </c>
      <c r="P341" s="193">
        <f t="shared" si="41"/>
        <v>0</v>
      </c>
      <c r="AE341" s="210">
        <f t="shared" si="40"/>
        <v>0</v>
      </c>
    </row>
    <row r="342" spans="1:31" s="55" customFormat="1" ht="28.5" customHeight="1" x14ac:dyDescent="0.2">
      <c r="A342" s="124">
        <v>339</v>
      </c>
      <c r="B342" s="114"/>
      <c r="C342" s="115"/>
      <c r="D342" s="116"/>
      <c r="E342" s="117"/>
      <c r="F342" s="118"/>
      <c r="G342" s="119"/>
      <c r="H342" s="119"/>
      <c r="I342" s="171"/>
      <c r="J342" s="168">
        <f t="shared" si="36"/>
        <v>0</v>
      </c>
      <c r="K342" s="120">
        <f t="shared" si="42"/>
        <v>0</v>
      </c>
      <c r="L342" s="121">
        <f t="shared" si="37"/>
        <v>0</v>
      </c>
      <c r="M342" s="122">
        <f t="shared" si="38"/>
        <v>0</v>
      </c>
      <c r="N342" s="123"/>
      <c r="O342" s="154">
        <f t="shared" si="39"/>
        <v>0</v>
      </c>
      <c r="P342" s="193">
        <f t="shared" si="41"/>
        <v>0</v>
      </c>
      <c r="AE342" s="210">
        <f t="shared" si="40"/>
        <v>0</v>
      </c>
    </row>
    <row r="343" spans="1:31" s="55" customFormat="1" ht="28.5" customHeight="1" x14ac:dyDescent="0.2">
      <c r="A343" s="124">
        <v>340</v>
      </c>
      <c r="B343" s="114"/>
      <c r="C343" s="115"/>
      <c r="D343" s="116"/>
      <c r="E343" s="117"/>
      <c r="F343" s="118"/>
      <c r="G343" s="119"/>
      <c r="H343" s="119"/>
      <c r="I343" s="171"/>
      <c r="J343" s="168">
        <f t="shared" si="36"/>
        <v>0</v>
      </c>
      <c r="K343" s="120">
        <f t="shared" si="42"/>
        <v>0</v>
      </c>
      <c r="L343" s="121">
        <f t="shared" si="37"/>
        <v>0</v>
      </c>
      <c r="M343" s="122">
        <f t="shared" si="38"/>
        <v>0</v>
      </c>
      <c r="N343" s="123"/>
      <c r="O343" s="154">
        <f t="shared" si="39"/>
        <v>0</v>
      </c>
      <c r="P343" s="193">
        <f t="shared" si="41"/>
        <v>0</v>
      </c>
      <c r="AE343" s="210">
        <f t="shared" si="40"/>
        <v>0</v>
      </c>
    </row>
    <row r="344" spans="1:31" s="55" customFormat="1" ht="28.5" customHeight="1" x14ac:dyDescent="0.2">
      <c r="A344" s="124">
        <v>341</v>
      </c>
      <c r="B344" s="114"/>
      <c r="C344" s="115"/>
      <c r="D344" s="116"/>
      <c r="E344" s="117"/>
      <c r="F344" s="118"/>
      <c r="G344" s="119"/>
      <c r="H344" s="119"/>
      <c r="I344" s="171"/>
      <c r="J344" s="168">
        <f t="shared" si="36"/>
        <v>0</v>
      </c>
      <c r="K344" s="120">
        <f t="shared" si="42"/>
        <v>0</v>
      </c>
      <c r="L344" s="121">
        <f t="shared" si="37"/>
        <v>0</v>
      </c>
      <c r="M344" s="122">
        <f t="shared" si="38"/>
        <v>0</v>
      </c>
      <c r="N344" s="123"/>
      <c r="O344" s="154">
        <f t="shared" si="39"/>
        <v>0</v>
      </c>
      <c r="P344" s="193">
        <f t="shared" si="41"/>
        <v>0</v>
      </c>
      <c r="AE344" s="210">
        <f t="shared" si="40"/>
        <v>0</v>
      </c>
    </row>
    <row r="345" spans="1:31" s="55" customFormat="1" ht="28.5" customHeight="1" x14ac:dyDescent="0.2">
      <c r="A345" s="124">
        <v>342</v>
      </c>
      <c r="B345" s="114"/>
      <c r="C345" s="115"/>
      <c r="D345" s="116"/>
      <c r="E345" s="117"/>
      <c r="F345" s="118"/>
      <c r="G345" s="119"/>
      <c r="H345" s="119"/>
      <c r="I345" s="171"/>
      <c r="J345" s="168">
        <f t="shared" si="36"/>
        <v>0</v>
      </c>
      <c r="K345" s="120">
        <f t="shared" si="42"/>
        <v>0</v>
      </c>
      <c r="L345" s="121">
        <f t="shared" si="37"/>
        <v>0</v>
      </c>
      <c r="M345" s="122">
        <f t="shared" si="38"/>
        <v>0</v>
      </c>
      <c r="N345" s="123"/>
      <c r="O345" s="154">
        <f t="shared" si="39"/>
        <v>0</v>
      </c>
      <c r="P345" s="193">
        <f t="shared" si="41"/>
        <v>0</v>
      </c>
      <c r="AE345" s="210">
        <f t="shared" si="40"/>
        <v>0</v>
      </c>
    </row>
    <row r="346" spans="1:31" s="55" customFormat="1" ht="28.5" customHeight="1" x14ac:dyDescent="0.2">
      <c r="A346" s="124">
        <v>343</v>
      </c>
      <c r="B346" s="114"/>
      <c r="C346" s="115"/>
      <c r="D346" s="116"/>
      <c r="E346" s="117"/>
      <c r="F346" s="118"/>
      <c r="G346" s="119"/>
      <c r="H346" s="119"/>
      <c r="I346" s="171"/>
      <c r="J346" s="168">
        <f t="shared" si="36"/>
        <v>0</v>
      </c>
      <c r="K346" s="120">
        <f t="shared" si="42"/>
        <v>0</v>
      </c>
      <c r="L346" s="121">
        <f t="shared" si="37"/>
        <v>0</v>
      </c>
      <c r="M346" s="122">
        <f t="shared" si="38"/>
        <v>0</v>
      </c>
      <c r="N346" s="123"/>
      <c r="O346" s="154">
        <f t="shared" si="39"/>
        <v>0</v>
      </c>
      <c r="P346" s="193">
        <f t="shared" si="41"/>
        <v>0</v>
      </c>
      <c r="AE346" s="210">
        <f t="shared" si="40"/>
        <v>0</v>
      </c>
    </row>
    <row r="347" spans="1:31" s="55" customFormat="1" ht="28.5" customHeight="1" x14ac:dyDescent="0.2">
      <c r="A347" s="124">
        <v>344</v>
      </c>
      <c r="B347" s="114"/>
      <c r="C347" s="115"/>
      <c r="D347" s="116"/>
      <c r="E347" s="117"/>
      <c r="F347" s="118"/>
      <c r="G347" s="119"/>
      <c r="H347" s="119"/>
      <c r="I347" s="171"/>
      <c r="J347" s="168">
        <f t="shared" si="36"/>
        <v>0</v>
      </c>
      <c r="K347" s="120">
        <f t="shared" si="42"/>
        <v>0</v>
      </c>
      <c r="L347" s="121">
        <f t="shared" si="37"/>
        <v>0</v>
      </c>
      <c r="M347" s="122">
        <f t="shared" si="38"/>
        <v>0</v>
      </c>
      <c r="N347" s="123"/>
      <c r="O347" s="154">
        <f t="shared" si="39"/>
        <v>0</v>
      </c>
      <c r="P347" s="193">
        <f t="shared" si="41"/>
        <v>0</v>
      </c>
      <c r="AE347" s="210">
        <f t="shared" si="40"/>
        <v>0</v>
      </c>
    </row>
    <row r="348" spans="1:31" s="55" customFormat="1" ht="28.5" customHeight="1" x14ac:dyDescent="0.2">
      <c r="A348" s="124">
        <v>345</v>
      </c>
      <c r="B348" s="114"/>
      <c r="C348" s="115"/>
      <c r="D348" s="116"/>
      <c r="E348" s="117"/>
      <c r="F348" s="118"/>
      <c r="G348" s="119"/>
      <c r="H348" s="119"/>
      <c r="I348" s="171"/>
      <c r="J348" s="168">
        <f t="shared" si="36"/>
        <v>0</v>
      </c>
      <c r="K348" s="120">
        <f t="shared" si="42"/>
        <v>0</v>
      </c>
      <c r="L348" s="121">
        <f t="shared" si="37"/>
        <v>0</v>
      </c>
      <c r="M348" s="122">
        <f t="shared" si="38"/>
        <v>0</v>
      </c>
      <c r="N348" s="123"/>
      <c r="O348" s="154">
        <f t="shared" si="39"/>
        <v>0</v>
      </c>
      <c r="P348" s="193">
        <f t="shared" si="41"/>
        <v>0</v>
      </c>
      <c r="AE348" s="210">
        <f t="shared" si="40"/>
        <v>0</v>
      </c>
    </row>
    <row r="349" spans="1:31" s="55" customFormat="1" ht="28.5" customHeight="1" x14ac:dyDescent="0.2">
      <c r="A349" s="124">
        <v>346</v>
      </c>
      <c r="B349" s="114"/>
      <c r="C349" s="115"/>
      <c r="D349" s="116"/>
      <c r="E349" s="117"/>
      <c r="F349" s="118"/>
      <c r="G349" s="119"/>
      <c r="H349" s="119"/>
      <c r="I349" s="171"/>
      <c r="J349" s="168">
        <f t="shared" si="36"/>
        <v>0</v>
      </c>
      <c r="K349" s="120">
        <f t="shared" si="42"/>
        <v>0</v>
      </c>
      <c r="L349" s="121">
        <f t="shared" si="37"/>
        <v>0</v>
      </c>
      <c r="M349" s="122">
        <f t="shared" si="38"/>
        <v>0</v>
      </c>
      <c r="N349" s="123"/>
      <c r="O349" s="154">
        <f t="shared" si="39"/>
        <v>0</v>
      </c>
      <c r="P349" s="193">
        <f t="shared" si="41"/>
        <v>0</v>
      </c>
      <c r="AE349" s="210">
        <f t="shared" si="40"/>
        <v>0</v>
      </c>
    </row>
    <row r="350" spans="1:31" s="55" customFormat="1" ht="28.5" customHeight="1" x14ac:dyDescent="0.2">
      <c r="A350" s="124">
        <v>347</v>
      </c>
      <c r="B350" s="114"/>
      <c r="C350" s="115"/>
      <c r="D350" s="116"/>
      <c r="E350" s="117"/>
      <c r="F350" s="118"/>
      <c r="G350" s="119"/>
      <c r="H350" s="119"/>
      <c r="I350" s="171"/>
      <c r="J350" s="168">
        <f t="shared" si="36"/>
        <v>0</v>
      </c>
      <c r="K350" s="120">
        <f t="shared" si="42"/>
        <v>0</v>
      </c>
      <c r="L350" s="121">
        <f t="shared" si="37"/>
        <v>0</v>
      </c>
      <c r="M350" s="122">
        <f t="shared" si="38"/>
        <v>0</v>
      </c>
      <c r="N350" s="123"/>
      <c r="O350" s="154">
        <f t="shared" si="39"/>
        <v>0</v>
      </c>
      <c r="P350" s="193">
        <f t="shared" si="41"/>
        <v>0</v>
      </c>
      <c r="AE350" s="210">
        <f t="shared" si="40"/>
        <v>0</v>
      </c>
    </row>
    <row r="351" spans="1:31" s="55" customFormat="1" ht="28.5" customHeight="1" x14ac:dyDescent="0.2">
      <c r="A351" s="124">
        <v>348</v>
      </c>
      <c r="B351" s="114"/>
      <c r="C351" s="115"/>
      <c r="D351" s="116"/>
      <c r="E351" s="117"/>
      <c r="F351" s="118"/>
      <c r="G351" s="119"/>
      <c r="H351" s="119"/>
      <c r="I351" s="171"/>
      <c r="J351" s="168">
        <f t="shared" si="36"/>
        <v>0</v>
      </c>
      <c r="K351" s="120">
        <f t="shared" si="42"/>
        <v>0</v>
      </c>
      <c r="L351" s="121">
        <f t="shared" si="37"/>
        <v>0</v>
      </c>
      <c r="M351" s="122">
        <f t="shared" si="38"/>
        <v>0</v>
      </c>
      <c r="N351" s="123"/>
      <c r="O351" s="154">
        <f t="shared" si="39"/>
        <v>0</v>
      </c>
      <c r="P351" s="193">
        <f t="shared" si="41"/>
        <v>0</v>
      </c>
      <c r="AE351" s="210">
        <f t="shared" si="40"/>
        <v>0</v>
      </c>
    </row>
    <row r="352" spans="1:31" s="55" customFormat="1" ht="28.5" customHeight="1" x14ac:dyDescent="0.2">
      <c r="A352" s="124">
        <v>349</v>
      </c>
      <c r="B352" s="114"/>
      <c r="C352" s="115"/>
      <c r="D352" s="116"/>
      <c r="E352" s="117"/>
      <c r="F352" s="118"/>
      <c r="G352" s="119"/>
      <c r="H352" s="119"/>
      <c r="I352" s="171"/>
      <c r="J352" s="168">
        <f t="shared" si="36"/>
        <v>0</v>
      </c>
      <c r="K352" s="120">
        <f t="shared" si="42"/>
        <v>0</v>
      </c>
      <c r="L352" s="121">
        <f t="shared" si="37"/>
        <v>0</v>
      </c>
      <c r="M352" s="122">
        <f t="shared" si="38"/>
        <v>0</v>
      </c>
      <c r="N352" s="123"/>
      <c r="O352" s="154">
        <f t="shared" si="39"/>
        <v>0</v>
      </c>
      <c r="P352" s="193">
        <f t="shared" si="41"/>
        <v>0</v>
      </c>
      <c r="AE352" s="210">
        <f t="shared" si="40"/>
        <v>0</v>
      </c>
    </row>
    <row r="353" spans="1:31" s="55" customFormat="1" ht="28.5" customHeight="1" x14ac:dyDescent="0.2">
      <c r="A353" s="124">
        <v>350</v>
      </c>
      <c r="B353" s="114"/>
      <c r="C353" s="115"/>
      <c r="D353" s="116"/>
      <c r="E353" s="117"/>
      <c r="F353" s="118"/>
      <c r="G353" s="119"/>
      <c r="H353" s="119"/>
      <c r="I353" s="171"/>
      <c r="J353" s="168">
        <f t="shared" ref="J353:J416" si="43">I353*H353*G353/12</f>
        <v>0</v>
      </c>
      <c r="K353" s="120">
        <f t="shared" si="42"/>
        <v>0</v>
      </c>
      <c r="L353" s="121">
        <f t="shared" ref="L353:L416" si="44">H353</f>
        <v>0</v>
      </c>
      <c r="M353" s="122">
        <f t="shared" ref="M353:M416" si="45">I353</f>
        <v>0</v>
      </c>
      <c r="N353" s="123"/>
      <c r="O353" s="154">
        <f t="shared" ref="O353:O416" si="46">G353*L353*M353/12</f>
        <v>0</v>
      </c>
      <c r="P353" s="193">
        <f t="shared" si="41"/>
        <v>0</v>
      </c>
      <c r="AE353" s="210">
        <f t="shared" ref="AE353:AE416" si="47">+F353+G353</f>
        <v>0</v>
      </c>
    </row>
    <row r="354" spans="1:31" s="55" customFormat="1" ht="28.5" customHeight="1" x14ac:dyDescent="0.2">
      <c r="A354" s="124">
        <v>351</v>
      </c>
      <c r="B354" s="114"/>
      <c r="C354" s="115"/>
      <c r="D354" s="116"/>
      <c r="E354" s="117"/>
      <c r="F354" s="118"/>
      <c r="G354" s="119"/>
      <c r="H354" s="119"/>
      <c r="I354" s="171"/>
      <c r="J354" s="168">
        <f t="shared" si="43"/>
        <v>0</v>
      </c>
      <c r="K354" s="120">
        <f t="shared" si="42"/>
        <v>0</v>
      </c>
      <c r="L354" s="121">
        <f t="shared" si="44"/>
        <v>0</v>
      </c>
      <c r="M354" s="122">
        <f t="shared" si="45"/>
        <v>0</v>
      </c>
      <c r="N354" s="123"/>
      <c r="O354" s="154">
        <f t="shared" si="46"/>
        <v>0</v>
      </c>
      <c r="P354" s="193">
        <f t="shared" si="41"/>
        <v>0</v>
      </c>
      <c r="AE354" s="210">
        <f t="shared" si="47"/>
        <v>0</v>
      </c>
    </row>
    <row r="355" spans="1:31" s="55" customFormat="1" ht="28.5" customHeight="1" x14ac:dyDescent="0.2">
      <c r="A355" s="124">
        <v>352</v>
      </c>
      <c r="B355" s="114"/>
      <c r="C355" s="115"/>
      <c r="D355" s="116"/>
      <c r="E355" s="117"/>
      <c r="F355" s="118"/>
      <c r="G355" s="119"/>
      <c r="H355" s="119"/>
      <c r="I355" s="171"/>
      <c r="J355" s="168">
        <f t="shared" si="43"/>
        <v>0</v>
      </c>
      <c r="K355" s="120">
        <f t="shared" si="42"/>
        <v>0</v>
      </c>
      <c r="L355" s="121">
        <f t="shared" si="44"/>
        <v>0</v>
      </c>
      <c r="M355" s="122">
        <f t="shared" si="45"/>
        <v>0</v>
      </c>
      <c r="N355" s="123"/>
      <c r="O355" s="154">
        <f t="shared" si="46"/>
        <v>0</v>
      </c>
      <c r="P355" s="193">
        <f t="shared" si="41"/>
        <v>0</v>
      </c>
      <c r="AE355" s="210">
        <f t="shared" si="47"/>
        <v>0</v>
      </c>
    </row>
    <row r="356" spans="1:31" s="55" customFormat="1" ht="28.5" customHeight="1" x14ac:dyDescent="0.2">
      <c r="A356" s="124">
        <v>353</v>
      </c>
      <c r="B356" s="114"/>
      <c r="C356" s="115"/>
      <c r="D356" s="116"/>
      <c r="E356" s="117"/>
      <c r="F356" s="118"/>
      <c r="G356" s="119"/>
      <c r="H356" s="119"/>
      <c r="I356" s="171"/>
      <c r="J356" s="168">
        <f t="shared" si="43"/>
        <v>0</v>
      </c>
      <c r="K356" s="120">
        <f t="shared" si="42"/>
        <v>0</v>
      </c>
      <c r="L356" s="121">
        <f t="shared" si="44"/>
        <v>0</v>
      </c>
      <c r="M356" s="122">
        <f t="shared" si="45"/>
        <v>0</v>
      </c>
      <c r="N356" s="123"/>
      <c r="O356" s="154">
        <f t="shared" si="46"/>
        <v>0</v>
      </c>
      <c r="P356" s="193">
        <f t="shared" si="41"/>
        <v>0</v>
      </c>
      <c r="AE356" s="210">
        <f t="shared" si="47"/>
        <v>0</v>
      </c>
    </row>
    <row r="357" spans="1:31" s="55" customFormat="1" ht="28.5" customHeight="1" x14ac:dyDescent="0.2">
      <c r="A357" s="124">
        <v>354</v>
      </c>
      <c r="B357" s="114"/>
      <c r="C357" s="115"/>
      <c r="D357" s="116"/>
      <c r="E357" s="117"/>
      <c r="F357" s="118"/>
      <c r="G357" s="119"/>
      <c r="H357" s="119"/>
      <c r="I357" s="171"/>
      <c r="J357" s="168">
        <f t="shared" si="43"/>
        <v>0</v>
      </c>
      <c r="K357" s="120">
        <f t="shared" si="42"/>
        <v>0</v>
      </c>
      <c r="L357" s="121">
        <f t="shared" si="44"/>
        <v>0</v>
      </c>
      <c r="M357" s="122">
        <f t="shared" si="45"/>
        <v>0</v>
      </c>
      <c r="N357" s="123"/>
      <c r="O357" s="154">
        <f t="shared" si="46"/>
        <v>0</v>
      </c>
      <c r="P357" s="193">
        <f t="shared" si="41"/>
        <v>0</v>
      </c>
      <c r="AE357" s="210">
        <f t="shared" si="47"/>
        <v>0</v>
      </c>
    </row>
    <row r="358" spans="1:31" s="55" customFormat="1" ht="28.5" customHeight="1" x14ac:dyDescent="0.2">
      <c r="A358" s="124">
        <v>355</v>
      </c>
      <c r="B358" s="114"/>
      <c r="C358" s="115"/>
      <c r="D358" s="116"/>
      <c r="E358" s="117"/>
      <c r="F358" s="118"/>
      <c r="G358" s="119"/>
      <c r="H358" s="119"/>
      <c r="I358" s="171"/>
      <c r="J358" s="168">
        <f t="shared" si="43"/>
        <v>0</v>
      </c>
      <c r="K358" s="120">
        <f t="shared" si="42"/>
        <v>0</v>
      </c>
      <c r="L358" s="121">
        <f t="shared" si="44"/>
        <v>0</v>
      </c>
      <c r="M358" s="122">
        <f t="shared" si="45"/>
        <v>0</v>
      </c>
      <c r="N358" s="123"/>
      <c r="O358" s="154">
        <f t="shared" si="46"/>
        <v>0</v>
      </c>
      <c r="P358" s="193">
        <f t="shared" si="41"/>
        <v>0</v>
      </c>
      <c r="AE358" s="210">
        <f t="shared" si="47"/>
        <v>0</v>
      </c>
    </row>
    <row r="359" spans="1:31" s="55" customFormat="1" ht="28.5" customHeight="1" x14ac:dyDescent="0.2">
      <c r="A359" s="124">
        <v>356</v>
      </c>
      <c r="B359" s="114"/>
      <c r="C359" s="115"/>
      <c r="D359" s="116"/>
      <c r="E359" s="117"/>
      <c r="F359" s="118"/>
      <c r="G359" s="119"/>
      <c r="H359" s="119"/>
      <c r="I359" s="171"/>
      <c r="J359" s="168">
        <f t="shared" si="43"/>
        <v>0</v>
      </c>
      <c r="K359" s="120">
        <f t="shared" si="42"/>
        <v>0</v>
      </c>
      <c r="L359" s="121">
        <f t="shared" si="44"/>
        <v>0</v>
      </c>
      <c r="M359" s="122">
        <f t="shared" si="45"/>
        <v>0</v>
      </c>
      <c r="N359" s="123"/>
      <c r="O359" s="154">
        <f t="shared" si="46"/>
        <v>0</v>
      </c>
      <c r="P359" s="193">
        <f t="shared" si="41"/>
        <v>0</v>
      </c>
      <c r="AE359" s="210">
        <f t="shared" si="47"/>
        <v>0</v>
      </c>
    </row>
    <row r="360" spans="1:31" s="55" customFormat="1" ht="28.5" customHeight="1" x14ac:dyDescent="0.2">
      <c r="A360" s="124">
        <v>357</v>
      </c>
      <c r="B360" s="114"/>
      <c r="C360" s="115"/>
      <c r="D360" s="116"/>
      <c r="E360" s="117"/>
      <c r="F360" s="118"/>
      <c r="G360" s="119"/>
      <c r="H360" s="119"/>
      <c r="I360" s="171"/>
      <c r="J360" s="168">
        <f>I360*H360*G360/12</f>
        <v>0</v>
      </c>
      <c r="K360" s="120">
        <f>(E360+F360)*H360*I360</f>
        <v>0</v>
      </c>
      <c r="L360" s="121">
        <f>H360</f>
        <v>0</v>
      </c>
      <c r="M360" s="122">
        <f>I360</f>
        <v>0</v>
      </c>
      <c r="N360" s="123"/>
      <c r="O360" s="154">
        <f>G360*L360*M360/12</f>
        <v>0</v>
      </c>
      <c r="P360" s="193">
        <f>(E360+F360)*L360*M360</f>
        <v>0</v>
      </c>
      <c r="AE360" s="210">
        <f>+F360+G360</f>
        <v>0</v>
      </c>
    </row>
    <row r="361" spans="1:31" s="55" customFormat="1" ht="28.5" customHeight="1" x14ac:dyDescent="0.2">
      <c r="A361" s="124">
        <v>358</v>
      </c>
      <c r="B361" s="114"/>
      <c r="C361" s="115"/>
      <c r="D361" s="116"/>
      <c r="E361" s="117"/>
      <c r="F361" s="118"/>
      <c r="G361" s="119"/>
      <c r="H361" s="119"/>
      <c r="I361" s="171"/>
      <c r="J361" s="168">
        <f t="shared" si="43"/>
        <v>0</v>
      </c>
      <c r="K361" s="120">
        <f t="shared" si="42"/>
        <v>0</v>
      </c>
      <c r="L361" s="121">
        <f t="shared" si="44"/>
        <v>0</v>
      </c>
      <c r="M361" s="122">
        <f t="shared" si="45"/>
        <v>0</v>
      </c>
      <c r="N361" s="123"/>
      <c r="O361" s="154">
        <f t="shared" si="46"/>
        <v>0</v>
      </c>
      <c r="P361" s="193">
        <f t="shared" si="41"/>
        <v>0</v>
      </c>
      <c r="AE361" s="210">
        <f t="shared" si="47"/>
        <v>0</v>
      </c>
    </row>
    <row r="362" spans="1:31" s="55" customFormat="1" ht="28.5" customHeight="1" x14ac:dyDescent="0.2">
      <c r="A362" s="124">
        <v>359</v>
      </c>
      <c r="B362" s="114"/>
      <c r="C362" s="115"/>
      <c r="D362" s="116"/>
      <c r="E362" s="117"/>
      <c r="F362" s="118"/>
      <c r="G362" s="119"/>
      <c r="H362" s="119"/>
      <c r="I362" s="171"/>
      <c r="J362" s="168">
        <f t="shared" si="43"/>
        <v>0</v>
      </c>
      <c r="K362" s="120">
        <f t="shared" si="42"/>
        <v>0</v>
      </c>
      <c r="L362" s="121">
        <f t="shared" si="44"/>
        <v>0</v>
      </c>
      <c r="M362" s="122">
        <f t="shared" si="45"/>
        <v>0</v>
      </c>
      <c r="N362" s="123"/>
      <c r="O362" s="154">
        <f t="shared" si="46"/>
        <v>0</v>
      </c>
      <c r="P362" s="193">
        <f t="shared" si="41"/>
        <v>0</v>
      </c>
      <c r="AE362" s="210">
        <f t="shared" si="47"/>
        <v>0</v>
      </c>
    </row>
    <row r="363" spans="1:31" s="55" customFormat="1" ht="28.5" customHeight="1" x14ac:dyDescent="0.2">
      <c r="A363" s="124">
        <v>360</v>
      </c>
      <c r="B363" s="114"/>
      <c r="C363" s="115"/>
      <c r="D363" s="116"/>
      <c r="E363" s="117"/>
      <c r="F363" s="118"/>
      <c r="G363" s="119"/>
      <c r="H363" s="119"/>
      <c r="I363" s="171"/>
      <c r="J363" s="168">
        <f t="shared" si="43"/>
        <v>0</v>
      </c>
      <c r="K363" s="120">
        <f t="shared" si="42"/>
        <v>0</v>
      </c>
      <c r="L363" s="121">
        <f t="shared" si="44"/>
        <v>0</v>
      </c>
      <c r="M363" s="122">
        <f t="shared" si="45"/>
        <v>0</v>
      </c>
      <c r="N363" s="123"/>
      <c r="O363" s="154">
        <f t="shared" si="46"/>
        <v>0</v>
      </c>
      <c r="P363" s="193">
        <f t="shared" si="41"/>
        <v>0</v>
      </c>
      <c r="AE363" s="210">
        <f t="shared" si="47"/>
        <v>0</v>
      </c>
    </row>
    <row r="364" spans="1:31" s="55" customFormat="1" ht="28.5" customHeight="1" x14ac:dyDescent="0.2">
      <c r="A364" s="124">
        <v>361</v>
      </c>
      <c r="B364" s="114"/>
      <c r="C364" s="115"/>
      <c r="D364" s="116"/>
      <c r="E364" s="117"/>
      <c r="F364" s="118"/>
      <c r="G364" s="119"/>
      <c r="H364" s="119"/>
      <c r="I364" s="171"/>
      <c r="J364" s="168">
        <f t="shared" si="43"/>
        <v>0</v>
      </c>
      <c r="K364" s="120">
        <f t="shared" si="42"/>
        <v>0</v>
      </c>
      <c r="L364" s="121">
        <f t="shared" si="44"/>
        <v>0</v>
      </c>
      <c r="M364" s="122">
        <f t="shared" si="45"/>
        <v>0</v>
      </c>
      <c r="N364" s="123"/>
      <c r="O364" s="154">
        <f t="shared" si="46"/>
        <v>0</v>
      </c>
      <c r="P364" s="193">
        <f t="shared" si="41"/>
        <v>0</v>
      </c>
      <c r="AE364" s="210">
        <f t="shared" si="47"/>
        <v>0</v>
      </c>
    </row>
    <row r="365" spans="1:31" s="55" customFormat="1" ht="28.5" customHeight="1" x14ac:dyDescent="0.2">
      <c r="A365" s="124">
        <v>362</v>
      </c>
      <c r="B365" s="114"/>
      <c r="C365" s="115"/>
      <c r="D365" s="116"/>
      <c r="E365" s="117"/>
      <c r="F365" s="118"/>
      <c r="G365" s="119"/>
      <c r="H365" s="119"/>
      <c r="I365" s="171"/>
      <c r="J365" s="168">
        <f t="shared" si="43"/>
        <v>0</v>
      </c>
      <c r="K365" s="120">
        <f t="shared" si="42"/>
        <v>0</v>
      </c>
      <c r="L365" s="121">
        <f t="shared" si="44"/>
        <v>0</v>
      </c>
      <c r="M365" s="122">
        <f t="shared" si="45"/>
        <v>0</v>
      </c>
      <c r="N365" s="123"/>
      <c r="O365" s="154">
        <f t="shared" si="46"/>
        <v>0</v>
      </c>
      <c r="P365" s="193">
        <f t="shared" si="41"/>
        <v>0</v>
      </c>
      <c r="AE365" s="210">
        <f t="shared" si="47"/>
        <v>0</v>
      </c>
    </row>
    <row r="366" spans="1:31" s="55" customFormat="1" ht="28.5" customHeight="1" x14ac:dyDescent="0.2">
      <c r="A366" s="124">
        <v>363</v>
      </c>
      <c r="B366" s="114"/>
      <c r="C366" s="115"/>
      <c r="D366" s="116"/>
      <c r="E366" s="117"/>
      <c r="F366" s="118"/>
      <c r="G366" s="119"/>
      <c r="H366" s="119"/>
      <c r="I366" s="171"/>
      <c r="J366" s="168">
        <f t="shared" si="43"/>
        <v>0</v>
      </c>
      <c r="K366" s="120">
        <f t="shared" si="42"/>
        <v>0</v>
      </c>
      <c r="L366" s="121">
        <f t="shared" si="44"/>
        <v>0</v>
      </c>
      <c r="M366" s="122">
        <f t="shared" si="45"/>
        <v>0</v>
      </c>
      <c r="N366" s="123"/>
      <c r="O366" s="154">
        <f t="shared" si="46"/>
        <v>0</v>
      </c>
      <c r="P366" s="193">
        <f t="shared" si="41"/>
        <v>0</v>
      </c>
      <c r="AE366" s="210">
        <f t="shared" si="47"/>
        <v>0</v>
      </c>
    </row>
    <row r="367" spans="1:31" s="55" customFormat="1" ht="28.5" customHeight="1" x14ac:dyDescent="0.2">
      <c r="A367" s="124">
        <v>364</v>
      </c>
      <c r="B367" s="114"/>
      <c r="C367" s="115"/>
      <c r="D367" s="116"/>
      <c r="E367" s="117"/>
      <c r="F367" s="118"/>
      <c r="G367" s="119"/>
      <c r="H367" s="119"/>
      <c r="I367" s="171"/>
      <c r="J367" s="168">
        <f t="shared" si="43"/>
        <v>0</v>
      </c>
      <c r="K367" s="120">
        <f t="shared" si="42"/>
        <v>0</v>
      </c>
      <c r="L367" s="121">
        <f t="shared" si="44"/>
        <v>0</v>
      </c>
      <c r="M367" s="122">
        <f t="shared" si="45"/>
        <v>0</v>
      </c>
      <c r="N367" s="123"/>
      <c r="O367" s="154">
        <f t="shared" si="46"/>
        <v>0</v>
      </c>
      <c r="P367" s="193">
        <f t="shared" si="41"/>
        <v>0</v>
      </c>
      <c r="AE367" s="210">
        <f t="shared" si="47"/>
        <v>0</v>
      </c>
    </row>
    <row r="368" spans="1:31" s="55" customFormat="1" ht="28.5" customHeight="1" x14ac:dyDescent="0.2">
      <c r="A368" s="124">
        <v>365</v>
      </c>
      <c r="B368" s="114"/>
      <c r="C368" s="115"/>
      <c r="D368" s="116"/>
      <c r="E368" s="117"/>
      <c r="F368" s="118"/>
      <c r="G368" s="119"/>
      <c r="H368" s="119"/>
      <c r="I368" s="171"/>
      <c r="J368" s="168">
        <f t="shared" si="43"/>
        <v>0</v>
      </c>
      <c r="K368" s="120">
        <f t="shared" si="42"/>
        <v>0</v>
      </c>
      <c r="L368" s="121">
        <f t="shared" si="44"/>
        <v>0</v>
      </c>
      <c r="M368" s="122">
        <f t="shared" si="45"/>
        <v>0</v>
      </c>
      <c r="N368" s="123"/>
      <c r="O368" s="154">
        <f t="shared" si="46"/>
        <v>0</v>
      </c>
      <c r="P368" s="193">
        <f t="shared" si="41"/>
        <v>0</v>
      </c>
      <c r="AE368" s="210">
        <f t="shared" si="47"/>
        <v>0</v>
      </c>
    </row>
    <row r="369" spans="1:31" s="55" customFormat="1" ht="28.5" customHeight="1" x14ac:dyDescent="0.2">
      <c r="A369" s="124">
        <v>366</v>
      </c>
      <c r="B369" s="114"/>
      <c r="C369" s="115"/>
      <c r="D369" s="116"/>
      <c r="E369" s="117"/>
      <c r="F369" s="118"/>
      <c r="G369" s="119"/>
      <c r="H369" s="119"/>
      <c r="I369" s="171"/>
      <c r="J369" s="168">
        <f t="shared" si="43"/>
        <v>0</v>
      </c>
      <c r="K369" s="120">
        <f t="shared" si="42"/>
        <v>0</v>
      </c>
      <c r="L369" s="121">
        <f t="shared" si="44"/>
        <v>0</v>
      </c>
      <c r="M369" s="122">
        <f t="shared" si="45"/>
        <v>0</v>
      </c>
      <c r="N369" s="123"/>
      <c r="O369" s="154">
        <f t="shared" si="46"/>
        <v>0</v>
      </c>
      <c r="P369" s="193">
        <f t="shared" si="41"/>
        <v>0</v>
      </c>
      <c r="AE369" s="210">
        <f t="shared" si="47"/>
        <v>0</v>
      </c>
    </row>
    <row r="370" spans="1:31" s="55" customFormat="1" ht="28.5" customHeight="1" x14ac:dyDescent="0.2">
      <c r="A370" s="124">
        <v>367</v>
      </c>
      <c r="B370" s="114"/>
      <c r="C370" s="115"/>
      <c r="D370" s="116"/>
      <c r="E370" s="117"/>
      <c r="F370" s="118"/>
      <c r="G370" s="119"/>
      <c r="H370" s="119"/>
      <c r="I370" s="171"/>
      <c r="J370" s="168">
        <f t="shared" si="43"/>
        <v>0</v>
      </c>
      <c r="K370" s="120">
        <f t="shared" si="42"/>
        <v>0</v>
      </c>
      <c r="L370" s="121">
        <f t="shared" si="44"/>
        <v>0</v>
      </c>
      <c r="M370" s="122">
        <f t="shared" si="45"/>
        <v>0</v>
      </c>
      <c r="N370" s="123"/>
      <c r="O370" s="154">
        <f t="shared" si="46"/>
        <v>0</v>
      </c>
      <c r="P370" s="193">
        <f t="shared" si="41"/>
        <v>0</v>
      </c>
      <c r="AE370" s="210">
        <f t="shared" si="47"/>
        <v>0</v>
      </c>
    </row>
    <row r="371" spans="1:31" s="55" customFormat="1" ht="28.5" customHeight="1" x14ac:dyDescent="0.2">
      <c r="A371" s="124">
        <v>368</v>
      </c>
      <c r="B371" s="114"/>
      <c r="C371" s="115"/>
      <c r="D371" s="116"/>
      <c r="E371" s="117"/>
      <c r="F371" s="118"/>
      <c r="G371" s="119"/>
      <c r="H371" s="119"/>
      <c r="I371" s="171"/>
      <c r="J371" s="168">
        <f t="shared" si="43"/>
        <v>0</v>
      </c>
      <c r="K371" s="120">
        <f t="shared" si="42"/>
        <v>0</v>
      </c>
      <c r="L371" s="121">
        <f t="shared" si="44"/>
        <v>0</v>
      </c>
      <c r="M371" s="122">
        <f t="shared" si="45"/>
        <v>0</v>
      </c>
      <c r="N371" s="123"/>
      <c r="O371" s="154">
        <f t="shared" si="46"/>
        <v>0</v>
      </c>
      <c r="P371" s="193">
        <f t="shared" si="41"/>
        <v>0</v>
      </c>
      <c r="AE371" s="210">
        <f t="shared" si="47"/>
        <v>0</v>
      </c>
    </row>
    <row r="372" spans="1:31" s="55" customFormat="1" ht="28.5" customHeight="1" x14ac:dyDescent="0.2">
      <c r="A372" s="124">
        <v>369</v>
      </c>
      <c r="B372" s="114"/>
      <c r="C372" s="115"/>
      <c r="D372" s="116"/>
      <c r="E372" s="117"/>
      <c r="F372" s="118"/>
      <c r="G372" s="119"/>
      <c r="H372" s="119"/>
      <c r="I372" s="171"/>
      <c r="J372" s="168">
        <f t="shared" si="43"/>
        <v>0</v>
      </c>
      <c r="K372" s="120">
        <f t="shared" si="42"/>
        <v>0</v>
      </c>
      <c r="L372" s="121">
        <f t="shared" si="44"/>
        <v>0</v>
      </c>
      <c r="M372" s="122">
        <f t="shared" si="45"/>
        <v>0</v>
      </c>
      <c r="N372" s="123"/>
      <c r="O372" s="154">
        <f t="shared" si="46"/>
        <v>0</v>
      </c>
      <c r="P372" s="193">
        <f t="shared" si="41"/>
        <v>0</v>
      </c>
      <c r="AE372" s="210">
        <f t="shared" si="47"/>
        <v>0</v>
      </c>
    </row>
    <row r="373" spans="1:31" s="55" customFormat="1" ht="28.5" customHeight="1" x14ac:dyDescent="0.2">
      <c r="A373" s="124">
        <v>370</v>
      </c>
      <c r="B373" s="114"/>
      <c r="C373" s="115"/>
      <c r="D373" s="116"/>
      <c r="E373" s="117"/>
      <c r="F373" s="118"/>
      <c r="G373" s="119"/>
      <c r="H373" s="119"/>
      <c r="I373" s="171"/>
      <c r="J373" s="168">
        <f t="shared" si="43"/>
        <v>0</v>
      </c>
      <c r="K373" s="120">
        <f t="shared" si="42"/>
        <v>0</v>
      </c>
      <c r="L373" s="121">
        <f t="shared" si="44"/>
        <v>0</v>
      </c>
      <c r="M373" s="122">
        <f t="shared" si="45"/>
        <v>0</v>
      </c>
      <c r="N373" s="123"/>
      <c r="O373" s="154">
        <f t="shared" si="46"/>
        <v>0</v>
      </c>
      <c r="P373" s="193">
        <f t="shared" si="41"/>
        <v>0</v>
      </c>
      <c r="AE373" s="210">
        <f t="shared" si="47"/>
        <v>0</v>
      </c>
    </row>
    <row r="374" spans="1:31" s="55" customFormat="1" ht="28.5" customHeight="1" x14ac:dyDescent="0.2">
      <c r="A374" s="124">
        <v>371</v>
      </c>
      <c r="B374" s="114"/>
      <c r="C374" s="115"/>
      <c r="D374" s="116"/>
      <c r="E374" s="117"/>
      <c r="F374" s="118"/>
      <c r="G374" s="119"/>
      <c r="H374" s="119"/>
      <c r="I374" s="171"/>
      <c r="J374" s="168">
        <f t="shared" si="43"/>
        <v>0</v>
      </c>
      <c r="K374" s="120">
        <f t="shared" si="42"/>
        <v>0</v>
      </c>
      <c r="L374" s="121">
        <f t="shared" si="44"/>
        <v>0</v>
      </c>
      <c r="M374" s="122">
        <f t="shared" si="45"/>
        <v>0</v>
      </c>
      <c r="N374" s="123"/>
      <c r="O374" s="154">
        <f t="shared" si="46"/>
        <v>0</v>
      </c>
      <c r="P374" s="193">
        <f t="shared" si="41"/>
        <v>0</v>
      </c>
      <c r="AE374" s="210">
        <f t="shared" si="47"/>
        <v>0</v>
      </c>
    </row>
    <row r="375" spans="1:31" s="55" customFormat="1" ht="28.5" customHeight="1" x14ac:dyDescent="0.2">
      <c r="A375" s="124">
        <v>372</v>
      </c>
      <c r="B375" s="114"/>
      <c r="C375" s="115"/>
      <c r="D375" s="116"/>
      <c r="E375" s="117"/>
      <c r="F375" s="118"/>
      <c r="G375" s="119"/>
      <c r="H375" s="119"/>
      <c r="I375" s="171"/>
      <c r="J375" s="168">
        <f t="shared" si="43"/>
        <v>0</v>
      </c>
      <c r="K375" s="120">
        <f t="shared" si="42"/>
        <v>0</v>
      </c>
      <c r="L375" s="121">
        <f t="shared" si="44"/>
        <v>0</v>
      </c>
      <c r="M375" s="122">
        <f t="shared" si="45"/>
        <v>0</v>
      </c>
      <c r="N375" s="123"/>
      <c r="O375" s="154">
        <f t="shared" si="46"/>
        <v>0</v>
      </c>
      <c r="P375" s="193">
        <f t="shared" si="41"/>
        <v>0</v>
      </c>
      <c r="AE375" s="210">
        <f t="shared" si="47"/>
        <v>0</v>
      </c>
    </row>
    <row r="376" spans="1:31" s="55" customFormat="1" ht="28.5" customHeight="1" x14ac:dyDescent="0.2">
      <c r="A376" s="124">
        <v>373</v>
      </c>
      <c r="B376" s="114"/>
      <c r="C376" s="115"/>
      <c r="D376" s="116"/>
      <c r="E376" s="117"/>
      <c r="F376" s="118"/>
      <c r="G376" s="119"/>
      <c r="H376" s="119"/>
      <c r="I376" s="171"/>
      <c r="J376" s="168">
        <f t="shared" si="43"/>
        <v>0</v>
      </c>
      <c r="K376" s="120">
        <f t="shared" si="42"/>
        <v>0</v>
      </c>
      <c r="L376" s="121">
        <f t="shared" si="44"/>
        <v>0</v>
      </c>
      <c r="M376" s="122">
        <f t="shared" si="45"/>
        <v>0</v>
      </c>
      <c r="N376" s="123"/>
      <c r="O376" s="154">
        <f t="shared" si="46"/>
        <v>0</v>
      </c>
      <c r="P376" s="193">
        <f t="shared" si="41"/>
        <v>0</v>
      </c>
      <c r="AE376" s="210">
        <f t="shared" si="47"/>
        <v>0</v>
      </c>
    </row>
    <row r="377" spans="1:31" s="55" customFormat="1" ht="28.5" customHeight="1" x14ac:dyDescent="0.2">
      <c r="A377" s="124">
        <v>374</v>
      </c>
      <c r="B377" s="114"/>
      <c r="C377" s="115"/>
      <c r="D377" s="116"/>
      <c r="E377" s="117"/>
      <c r="F377" s="118"/>
      <c r="G377" s="119"/>
      <c r="H377" s="119"/>
      <c r="I377" s="171"/>
      <c r="J377" s="168">
        <f t="shared" si="43"/>
        <v>0</v>
      </c>
      <c r="K377" s="120">
        <f t="shared" si="42"/>
        <v>0</v>
      </c>
      <c r="L377" s="121">
        <f t="shared" si="44"/>
        <v>0</v>
      </c>
      <c r="M377" s="122">
        <f t="shared" si="45"/>
        <v>0</v>
      </c>
      <c r="N377" s="123"/>
      <c r="O377" s="154">
        <f t="shared" si="46"/>
        <v>0</v>
      </c>
      <c r="P377" s="193">
        <f t="shared" si="41"/>
        <v>0</v>
      </c>
      <c r="AE377" s="210">
        <f t="shared" si="47"/>
        <v>0</v>
      </c>
    </row>
    <row r="378" spans="1:31" s="55" customFormat="1" ht="28.5" customHeight="1" x14ac:dyDescent="0.2">
      <c r="A378" s="124">
        <v>375</v>
      </c>
      <c r="B378" s="114"/>
      <c r="C378" s="115"/>
      <c r="D378" s="116"/>
      <c r="E378" s="117"/>
      <c r="F378" s="118"/>
      <c r="G378" s="119"/>
      <c r="H378" s="119"/>
      <c r="I378" s="171"/>
      <c r="J378" s="168">
        <f t="shared" si="43"/>
        <v>0</v>
      </c>
      <c r="K378" s="120">
        <f t="shared" si="42"/>
        <v>0</v>
      </c>
      <c r="L378" s="121">
        <f t="shared" si="44"/>
        <v>0</v>
      </c>
      <c r="M378" s="122">
        <f t="shared" si="45"/>
        <v>0</v>
      </c>
      <c r="N378" s="123"/>
      <c r="O378" s="154">
        <f t="shared" si="46"/>
        <v>0</v>
      </c>
      <c r="P378" s="193">
        <f t="shared" si="41"/>
        <v>0</v>
      </c>
      <c r="AE378" s="210">
        <f t="shared" si="47"/>
        <v>0</v>
      </c>
    </row>
    <row r="379" spans="1:31" s="55" customFormat="1" ht="28.5" customHeight="1" x14ac:dyDescent="0.2">
      <c r="A379" s="124">
        <v>376</v>
      </c>
      <c r="B379" s="114"/>
      <c r="C379" s="115"/>
      <c r="D379" s="116"/>
      <c r="E379" s="117"/>
      <c r="F379" s="118"/>
      <c r="G379" s="119"/>
      <c r="H379" s="119"/>
      <c r="I379" s="171"/>
      <c r="J379" s="168">
        <f t="shared" si="43"/>
        <v>0</v>
      </c>
      <c r="K379" s="120">
        <f t="shared" si="42"/>
        <v>0</v>
      </c>
      <c r="L379" s="121">
        <f t="shared" si="44"/>
        <v>0</v>
      </c>
      <c r="M379" s="122">
        <f t="shared" si="45"/>
        <v>0</v>
      </c>
      <c r="N379" s="123"/>
      <c r="O379" s="154">
        <f t="shared" si="46"/>
        <v>0</v>
      </c>
      <c r="P379" s="193">
        <f t="shared" si="41"/>
        <v>0</v>
      </c>
      <c r="AE379" s="210">
        <f t="shared" si="47"/>
        <v>0</v>
      </c>
    </row>
    <row r="380" spans="1:31" s="55" customFormat="1" ht="28.5" customHeight="1" x14ac:dyDescent="0.2">
      <c r="A380" s="124">
        <v>377</v>
      </c>
      <c r="B380" s="114"/>
      <c r="C380" s="115"/>
      <c r="D380" s="116"/>
      <c r="E380" s="117"/>
      <c r="F380" s="118"/>
      <c r="G380" s="119"/>
      <c r="H380" s="119"/>
      <c r="I380" s="171"/>
      <c r="J380" s="168">
        <f t="shared" si="43"/>
        <v>0</v>
      </c>
      <c r="K380" s="120">
        <f t="shared" si="42"/>
        <v>0</v>
      </c>
      <c r="L380" s="121">
        <f t="shared" si="44"/>
        <v>0</v>
      </c>
      <c r="M380" s="122">
        <f t="shared" si="45"/>
        <v>0</v>
      </c>
      <c r="N380" s="123"/>
      <c r="O380" s="154">
        <f t="shared" si="46"/>
        <v>0</v>
      </c>
      <c r="P380" s="193">
        <f t="shared" si="41"/>
        <v>0</v>
      </c>
      <c r="AE380" s="210">
        <f t="shared" si="47"/>
        <v>0</v>
      </c>
    </row>
    <row r="381" spans="1:31" s="55" customFormat="1" ht="28.5" customHeight="1" x14ac:dyDescent="0.2">
      <c r="A381" s="124">
        <v>378</v>
      </c>
      <c r="B381" s="114"/>
      <c r="C381" s="115"/>
      <c r="D381" s="116"/>
      <c r="E381" s="117"/>
      <c r="F381" s="118"/>
      <c r="G381" s="119"/>
      <c r="H381" s="119"/>
      <c r="I381" s="171"/>
      <c r="J381" s="168">
        <f t="shared" si="43"/>
        <v>0</v>
      </c>
      <c r="K381" s="120">
        <f t="shared" si="42"/>
        <v>0</v>
      </c>
      <c r="L381" s="121">
        <f t="shared" si="44"/>
        <v>0</v>
      </c>
      <c r="M381" s="122">
        <f t="shared" si="45"/>
        <v>0</v>
      </c>
      <c r="N381" s="123"/>
      <c r="O381" s="154">
        <f t="shared" si="46"/>
        <v>0</v>
      </c>
      <c r="P381" s="193">
        <f t="shared" si="41"/>
        <v>0</v>
      </c>
      <c r="AE381" s="210">
        <f t="shared" si="47"/>
        <v>0</v>
      </c>
    </row>
    <row r="382" spans="1:31" s="55" customFormat="1" ht="28.5" customHeight="1" x14ac:dyDescent="0.2">
      <c r="A382" s="124">
        <v>379</v>
      </c>
      <c r="B382" s="114"/>
      <c r="C382" s="115"/>
      <c r="D382" s="116"/>
      <c r="E382" s="117"/>
      <c r="F382" s="118"/>
      <c r="G382" s="119"/>
      <c r="H382" s="119"/>
      <c r="I382" s="171"/>
      <c r="J382" s="168">
        <f t="shared" si="43"/>
        <v>0</v>
      </c>
      <c r="K382" s="120">
        <f t="shared" si="42"/>
        <v>0</v>
      </c>
      <c r="L382" s="121">
        <f t="shared" si="44"/>
        <v>0</v>
      </c>
      <c r="M382" s="122">
        <f t="shared" si="45"/>
        <v>0</v>
      </c>
      <c r="N382" s="123"/>
      <c r="O382" s="154">
        <f t="shared" si="46"/>
        <v>0</v>
      </c>
      <c r="P382" s="193">
        <f t="shared" si="41"/>
        <v>0</v>
      </c>
      <c r="AE382" s="210">
        <f t="shared" si="47"/>
        <v>0</v>
      </c>
    </row>
    <row r="383" spans="1:31" s="55" customFormat="1" ht="28.5" customHeight="1" x14ac:dyDescent="0.2">
      <c r="A383" s="124">
        <v>380</v>
      </c>
      <c r="B383" s="114"/>
      <c r="C383" s="115"/>
      <c r="D383" s="116"/>
      <c r="E383" s="117"/>
      <c r="F383" s="118"/>
      <c r="G383" s="119"/>
      <c r="H383" s="119"/>
      <c r="I383" s="171"/>
      <c r="J383" s="168">
        <f t="shared" si="43"/>
        <v>0</v>
      </c>
      <c r="K383" s="120">
        <f t="shared" si="42"/>
        <v>0</v>
      </c>
      <c r="L383" s="121">
        <f t="shared" si="44"/>
        <v>0</v>
      </c>
      <c r="M383" s="122">
        <f t="shared" si="45"/>
        <v>0</v>
      </c>
      <c r="N383" s="123"/>
      <c r="O383" s="154">
        <f t="shared" si="46"/>
        <v>0</v>
      </c>
      <c r="P383" s="193">
        <f t="shared" si="41"/>
        <v>0</v>
      </c>
      <c r="AE383" s="210">
        <f t="shared" si="47"/>
        <v>0</v>
      </c>
    </row>
    <row r="384" spans="1:31" s="55" customFormat="1" ht="28.5" customHeight="1" x14ac:dyDescent="0.2">
      <c r="A384" s="124">
        <v>381</v>
      </c>
      <c r="B384" s="114"/>
      <c r="C384" s="115"/>
      <c r="D384" s="116"/>
      <c r="E384" s="117"/>
      <c r="F384" s="118"/>
      <c r="G384" s="119"/>
      <c r="H384" s="119"/>
      <c r="I384" s="171"/>
      <c r="J384" s="168">
        <f t="shared" si="43"/>
        <v>0</v>
      </c>
      <c r="K384" s="120">
        <f t="shared" si="42"/>
        <v>0</v>
      </c>
      <c r="L384" s="121">
        <f t="shared" si="44"/>
        <v>0</v>
      </c>
      <c r="M384" s="122">
        <f t="shared" si="45"/>
        <v>0</v>
      </c>
      <c r="N384" s="123"/>
      <c r="O384" s="154">
        <f t="shared" si="46"/>
        <v>0</v>
      </c>
      <c r="P384" s="193">
        <f t="shared" si="41"/>
        <v>0</v>
      </c>
      <c r="AE384" s="210">
        <f t="shared" si="47"/>
        <v>0</v>
      </c>
    </row>
    <row r="385" spans="1:31" s="55" customFormat="1" ht="28.5" customHeight="1" x14ac:dyDescent="0.2">
      <c r="A385" s="124">
        <v>382</v>
      </c>
      <c r="B385" s="114"/>
      <c r="C385" s="115"/>
      <c r="D385" s="116"/>
      <c r="E385" s="117"/>
      <c r="F385" s="118"/>
      <c r="G385" s="119"/>
      <c r="H385" s="119"/>
      <c r="I385" s="171"/>
      <c r="J385" s="168">
        <f t="shared" si="43"/>
        <v>0</v>
      </c>
      <c r="K385" s="120">
        <f t="shared" si="42"/>
        <v>0</v>
      </c>
      <c r="L385" s="121">
        <f t="shared" si="44"/>
        <v>0</v>
      </c>
      <c r="M385" s="122">
        <f t="shared" si="45"/>
        <v>0</v>
      </c>
      <c r="N385" s="123"/>
      <c r="O385" s="154">
        <f t="shared" si="46"/>
        <v>0</v>
      </c>
      <c r="P385" s="193">
        <f t="shared" si="41"/>
        <v>0</v>
      </c>
      <c r="AE385" s="210">
        <f t="shared" si="47"/>
        <v>0</v>
      </c>
    </row>
    <row r="386" spans="1:31" s="55" customFormat="1" ht="28.5" customHeight="1" x14ac:dyDescent="0.2">
      <c r="A386" s="124">
        <v>383</v>
      </c>
      <c r="B386" s="114"/>
      <c r="C386" s="115"/>
      <c r="D386" s="116"/>
      <c r="E386" s="117"/>
      <c r="F386" s="118"/>
      <c r="G386" s="119"/>
      <c r="H386" s="119"/>
      <c r="I386" s="171"/>
      <c r="J386" s="168">
        <f t="shared" si="43"/>
        <v>0</v>
      </c>
      <c r="K386" s="120">
        <f t="shared" si="42"/>
        <v>0</v>
      </c>
      <c r="L386" s="121">
        <f t="shared" si="44"/>
        <v>0</v>
      </c>
      <c r="M386" s="122">
        <f t="shared" si="45"/>
        <v>0</v>
      </c>
      <c r="N386" s="123"/>
      <c r="O386" s="154">
        <f t="shared" si="46"/>
        <v>0</v>
      </c>
      <c r="P386" s="193">
        <f t="shared" si="41"/>
        <v>0</v>
      </c>
      <c r="AE386" s="210">
        <f t="shared" si="47"/>
        <v>0</v>
      </c>
    </row>
    <row r="387" spans="1:31" s="55" customFormat="1" ht="28.5" customHeight="1" x14ac:dyDescent="0.2">
      <c r="A387" s="124">
        <v>384</v>
      </c>
      <c r="B387" s="114"/>
      <c r="C387" s="115"/>
      <c r="D387" s="116"/>
      <c r="E387" s="117"/>
      <c r="F387" s="118"/>
      <c r="G387" s="119"/>
      <c r="H387" s="119"/>
      <c r="I387" s="171"/>
      <c r="J387" s="168">
        <f t="shared" si="43"/>
        <v>0</v>
      </c>
      <c r="K387" s="120">
        <f t="shared" si="42"/>
        <v>0</v>
      </c>
      <c r="L387" s="121">
        <f t="shared" si="44"/>
        <v>0</v>
      </c>
      <c r="M387" s="122">
        <f t="shared" si="45"/>
        <v>0</v>
      </c>
      <c r="N387" s="123"/>
      <c r="O387" s="154">
        <f t="shared" si="46"/>
        <v>0</v>
      </c>
      <c r="P387" s="193">
        <f t="shared" si="41"/>
        <v>0</v>
      </c>
      <c r="AE387" s="210">
        <f t="shared" si="47"/>
        <v>0</v>
      </c>
    </row>
    <row r="388" spans="1:31" s="55" customFormat="1" ht="28.5" customHeight="1" x14ac:dyDescent="0.2">
      <c r="A388" s="124">
        <v>385</v>
      </c>
      <c r="B388" s="114"/>
      <c r="C388" s="115"/>
      <c r="D388" s="116"/>
      <c r="E388" s="117"/>
      <c r="F388" s="118"/>
      <c r="G388" s="119"/>
      <c r="H388" s="119"/>
      <c r="I388" s="171"/>
      <c r="J388" s="168">
        <f t="shared" si="43"/>
        <v>0</v>
      </c>
      <c r="K388" s="120">
        <f t="shared" si="42"/>
        <v>0</v>
      </c>
      <c r="L388" s="121">
        <f t="shared" si="44"/>
        <v>0</v>
      </c>
      <c r="M388" s="122">
        <f t="shared" si="45"/>
        <v>0</v>
      </c>
      <c r="N388" s="123"/>
      <c r="O388" s="154">
        <f t="shared" si="46"/>
        <v>0</v>
      </c>
      <c r="P388" s="193">
        <f t="shared" ref="P388:P451" si="48">(E388+F388)*L388*M388</f>
        <v>0</v>
      </c>
      <c r="AE388" s="210">
        <f t="shared" si="47"/>
        <v>0</v>
      </c>
    </row>
    <row r="389" spans="1:31" s="55" customFormat="1" ht="28.5" customHeight="1" x14ac:dyDescent="0.2">
      <c r="A389" s="124">
        <v>386</v>
      </c>
      <c r="B389" s="114"/>
      <c r="C389" s="115"/>
      <c r="D389" s="116"/>
      <c r="E389" s="117"/>
      <c r="F389" s="118"/>
      <c r="G389" s="119"/>
      <c r="H389" s="119"/>
      <c r="I389" s="171"/>
      <c r="J389" s="168">
        <f t="shared" si="43"/>
        <v>0</v>
      </c>
      <c r="K389" s="120">
        <f t="shared" ref="K389:K452" si="49">(E389+F389)*H389*I389</f>
        <v>0</v>
      </c>
      <c r="L389" s="121">
        <f t="shared" si="44"/>
        <v>0</v>
      </c>
      <c r="M389" s="122">
        <f t="shared" si="45"/>
        <v>0</v>
      </c>
      <c r="N389" s="123"/>
      <c r="O389" s="154">
        <f t="shared" si="46"/>
        <v>0</v>
      </c>
      <c r="P389" s="193">
        <f t="shared" si="48"/>
        <v>0</v>
      </c>
      <c r="AE389" s="210">
        <f t="shared" si="47"/>
        <v>0</v>
      </c>
    </row>
    <row r="390" spans="1:31" s="55" customFormat="1" ht="28.5" customHeight="1" x14ac:dyDescent="0.2">
      <c r="A390" s="124">
        <v>387</v>
      </c>
      <c r="B390" s="114"/>
      <c r="C390" s="115"/>
      <c r="D390" s="116"/>
      <c r="E390" s="117"/>
      <c r="F390" s="118"/>
      <c r="G390" s="119"/>
      <c r="H390" s="119"/>
      <c r="I390" s="171"/>
      <c r="J390" s="168">
        <f t="shared" si="43"/>
        <v>0</v>
      </c>
      <c r="K390" s="120">
        <f t="shared" si="49"/>
        <v>0</v>
      </c>
      <c r="L390" s="121">
        <f t="shared" si="44"/>
        <v>0</v>
      </c>
      <c r="M390" s="122">
        <f t="shared" si="45"/>
        <v>0</v>
      </c>
      <c r="N390" s="123"/>
      <c r="O390" s="154">
        <f t="shared" si="46"/>
        <v>0</v>
      </c>
      <c r="P390" s="193">
        <f t="shared" si="48"/>
        <v>0</v>
      </c>
      <c r="AE390" s="210">
        <f t="shared" si="47"/>
        <v>0</v>
      </c>
    </row>
    <row r="391" spans="1:31" s="55" customFormat="1" ht="28.5" customHeight="1" x14ac:dyDescent="0.2">
      <c r="A391" s="124">
        <v>388</v>
      </c>
      <c r="B391" s="114"/>
      <c r="C391" s="115"/>
      <c r="D391" s="116"/>
      <c r="E391" s="117"/>
      <c r="F391" s="118"/>
      <c r="G391" s="119"/>
      <c r="H391" s="119"/>
      <c r="I391" s="171"/>
      <c r="J391" s="168">
        <f t="shared" si="43"/>
        <v>0</v>
      </c>
      <c r="K391" s="120">
        <f t="shared" si="49"/>
        <v>0</v>
      </c>
      <c r="L391" s="121">
        <f t="shared" si="44"/>
        <v>0</v>
      </c>
      <c r="M391" s="122">
        <f t="shared" si="45"/>
        <v>0</v>
      </c>
      <c r="N391" s="123"/>
      <c r="O391" s="154">
        <f t="shared" si="46"/>
        <v>0</v>
      </c>
      <c r="P391" s="193">
        <f t="shared" si="48"/>
        <v>0</v>
      </c>
      <c r="AE391" s="210">
        <f t="shared" si="47"/>
        <v>0</v>
      </c>
    </row>
    <row r="392" spans="1:31" s="55" customFormat="1" ht="28.5" customHeight="1" x14ac:dyDescent="0.2">
      <c r="A392" s="124">
        <v>389</v>
      </c>
      <c r="B392" s="114"/>
      <c r="C392" s="115"/>
      <c r="D392" s="116"/>
      <c r="E392" s="117"/>
      <c r="F392" s="118"/>
      <c r="G392" s="119"/>
      <c r="H392" s="119"/>
      <c r="I392" s="171"/>
      <c r="J392" s="168">
        <f t="shared" si="43"/>
        <v>0</v>
      </c>
      <c r="K392" s="120">
        <f t="shared" si="49"/>
        <v>0</v>
      </c>
      <c r="L392" s="121">
        <f t="shared" si="44"/>
        <v>0</v>
      </c>
      <c r="M392" s="122">
        <f t="shared" si="45"/>
        <v>0</v>
      </c>
      <c r="N392" s="123"/>
      <c r="O392" s="154">
        <f t="shared" si="46"/>
        <v>0</v>
      </c>
      <c r="P392" s="193">
        <f t="shared" si="48"/>
        <v>0</v>
      </c>
      <c r="AE392" s="210">
        <f t="shared" si="47"/>
        <v>0</v>
      </c>
    </row>
    <row r="393" spans="1:31" s="55" customFormat="1" ht="28.5" customHeight="1" x14ac:dyDescent="0.2">
      <c r="A393" s="124">
        <v>390</v>
      </c>
      <c r="B393" s="114"/>
      <c r="C393" s="115"/>
      <c r="D393" s="116"/>
      <c r="E393" s="117"/>
      <c r="F393" s="118"/>
      <c r="G393" s="119"/>
      <c r="H393" s="119"/>
      <c r="I393" s="171"/>
      <c r="J393" s="168">
        <f t="shared" si="43"/>
        <v>0</v>
      </c>
      <c r="K393" s="120">
        <f t="shared" si="49"/>
        <v>0</v>
      </c>
      <c r="L393" s="121">
        <f t="shared" si="44"/>
        <v>0</v>
      </c>
      <c r="M393" s="122">
        <f t="shared" si="45"/>
        <v>0</v>
      </c>
      <c r="N393" s="123"/>
      <c r="O393" s="154">
        <f t="shared" si="46"/>
        <v>0</v>
      </c>
      <c r="P393" s="193">
        <f t="shared" si="48"/>
        <v>0</v>
      </c>
      <c r="AE393" s="210">
        <f t="shared" si="47"/>
        <v>0</v>
      </c>
    </row>
    <row r="394" spans="1:31" s="55" customFormat="1" ht="28.5" customHeight="1" x14ac:dyDescent="0.2">
      <c r="A394" s="124">
        <v>391</v>
      </c>
      <c r="B394" s="114"/>
      <c r="C394" s="115"/>
      <c r="D394" s="116"/>
      <c r="E394" s="117"/>
      <c r="F394" s="118"/>
      <c r="G394" s="119"/>
      <c r="H394" s="119"/>
      <c r="I394" s="171"/>
      <c r="J394" s="168">
        <f t="shared" si="43"/>
        <v>0</v>
      </c>
      <c r="K394" s="120">
        <f t="shared" si="49"/>
        <v>0</v>
      </c>
      <c r="L394" s="121">
        <f t="shared" si="44"/>
        <v>0</v>
      </c>
      <c r="M394" s="122">
        <f t="shared" si="45"/>
        <v>0</v>
      </c>
      <c r="N394" s="123"/>
      <c r="O394" s="154">
        <f t="shared" si="46"/>
        <v>0</v>
      </c>
      <c r="P394" s="193">
        <f t="shared" si="48"/>
        <v>0</v>
      </c>
      <c r="AE394" s="210">
        <f t="shared" si="47"/>
        <v>0</v>
      </c>
    </row>
    <row r="395" spans="1:31" s="55" customFormat="1" ht="28.5" customHeight="1" x14ac:dyDescent="0.2">
      <c r="A395" s="124">
        <v>392</v>
      </c>
      <c r="B395" s="114"/>
      <c r="C395" s="115"/>
      <c r="D395" s="116"/>
      <c r="E395" s="117"/>
      <c r="F395" s="118"/>
      <c r="G395" s="119"/>
      <c r="H395" s="119"/>
      <c r="I395" s="171"/>
      <c r="J395" s="168">
        <f t="shared" si="43"/>
        <v>0</v>
      </c>
      <c r="K395" s="120">
        <f t="shared" si="49"/>
        <v>0</v>
      </c>
      <c r="L395" s="121">
        <f t="shared" si="44"/>
        <v>0</v>
      </c>
      <c r="M395" s="122">
        <f t="shared" si="45"/>
        <v>0</v>
      </c>
      <c r="N395" s="123"/>
      <c r="O395" s="154">
        <f t="shared" si="46"/>
        <v>0</v>
      </c>
      <c r="P395" s="193">
        <f t="shared" si="48"/>
        <v>0</v>
      </c>
      <c r="AE395" s="210">
        <f t="shared" si="47"/>
        <v>0</v>
      </c>
    </row>
    <row r="396" spans="1:31" s="55" customFormat="1" ht="28.5" customHeight="1" x14ac:dyDescent="0.2">
      <c r="A396" s="124">
        <v>393</v>
      </c>
      <c r="B396" s="114"/>
      <c r="C396" s="115"/>
      <c r="D396" s="116"/>
      <c r="E396" s="117"/>
      <c r="F396" s="118"/>
      <c r="G396" s="119"/>
      <c r="H396" s="119"/>
      <c r="I396" s="171"/>
      <c r="J396" s="168">
        <f t="shared" si="43"/>
        <v>0</v>
      </c>
      <c r="K396" s="120">
        <f t="shared" si="49"/>
        <v>0</v>
      </c>
      <c r="L396" s="121">
        <f t="shared" si="44"/>
        <v>0</v>
      </c>
      <c r="M396" s="122">
        <f t="shared" si="45"/>
        <v>0</v>
      </c>
      <c r="N396" s="123"/>
      <c r="O396" s="154">
        <f t="shared" si="46"/>
        <v>0</v>
      </c>
      <c r="P396" s="193">
        <f t="shared" si="48"/>
        <v>0</v>
      </c>
      <c r="AE396" s="210">
        <f t="shared" si="47"/>
        <v>0</v>
      </c>
    </row>
    <row r="397" spans="1:31" s="55" customFormat="1" ht="28.5" customHeight="1" x14ac:dyDescent="0.2">
      <c r="A397" s="124">
        <v>394</v>
      </c>
      <c r="B397" s="114"/>
      <c r="C397" s="115"/>
      <c r="D397" s="116"/>
      <c r="E397" s="117"/>
      <c r="F397" s="118"/>
      <c r="G397" s="119"/>
      <c r="H397" s="119"/>
      <c r="I397" s="171"/>
      <c r="J397" s="168">
        <f t="shared" si="43"/>
        <v>0</v>
      </c>
      <c r="K397" s="120">
        <f t="shared" si="49"/>
        <v>0</v>
      </c>
      <c r="L397" s="121">
        <f t="shared" si="44"/>
        <v>0</v>
      </c>
      <c r="M397" s="122">
        <f t="shared" si="45"/>
        <v>0</v>
      </c>
      <c r="N397" s="123"/>
      <c r="O397" s="154">
        <f t="shared" si="46"/>
        <v>0</v>
      </c>
      <c r="P397" s="193">
        <f t="shared" si="48"/>
        <v>0</v>
      </c>
      <c r="AE397" s="210">
        <f t="shared" si="47"/>
        <v>0</v>
      </c>
    </row>
    <row r="398" spans="1:31" s="55" customFormat="1" ht="28.5" customHeight="1" x14ac:dyDescent="0.2">
      <c r="A398" s="124">
        <v>395</v>
      </c>
      <c r="B398" s="114"/>
      <c r="C398" s="115"/>
      <c r="D398" s="116"/>
      <c r="E398" s="117"/>
      <c r="F398" s="118"/>
      <c r="G398" s="119"/>
      <c r="H398" s="119"/>
      <c r="I398" s="171"/>
      <c r="J398" s="168">
        <f t="shared" si="43"/>
        <v>0</v>
      </c>
      <c r="K398" s="120">
        <f t="shared" si="49"/>
        <v>0</v>
      </c>
      <c r="L398" s="121">
        <f t="shared" si="44"/>
        <v>0</v>
      </c>
      <c r="M398" s="122">
        <f t="shared" si="45"/>
        <v>0</v>
      </c>
      <c r="N398" s="123"/>
      <c r="O398" s="154">
        <f t="shared" si="46"/>
        <v>0</v>
      </c>
      <c r="P398" s="193">
        <f t="shared" si="48"/>
        <v>0</v>
      </c>
      <c r="AE398" s="210">
        <f t="shared" si="47"/>
        <v>0</v>
      </c>
    </row>
    <row r="399" spans="1:31" s="55" customFormat="1" ht="28.5" customHeight="1" x14ac:dyDescent="0.2">
      <c r="A399" s="124">
        <v>396</v>
      </c>
      <c r="B399" s="114"/>
      <c r="C399" s="115"/>
      <c r="D399" s="116"/>
      <c r="E399" s="117"/>
      <c r="F399" s="118"/>
      <c r="G399" s="119"/>
      <c r="H399" s="119"/>
      <c r="I399" s="171"/>
      <c r="J399" s="168">
        <f t="shared" si="43"/>
        <v>0</v>
      </c>
      <c r="K399" s="120">
        <f t="shared" si="49"/>
        <v>0</v>
      </c>
      <c r="L399" s="121">
        <f t="shared" si="44"/>
        <v>0</v>
      </c>
      <c r="M399" s="122">
        <f t="shared" si="45"/>
        <v>0</v>
      </c>
      <c r="N399" s="123"/>
      <c r="O399" s="154">
        <f t="shared" si="46"/>
        <v>0</v>
      </c>
      <c r="P399" s="193">
        <f t="shared" si="48"/>
        <v>0</v>
      </c>
      <c r="AE399" s="210">
        <f t="shared" si="47"/>
        <v>0</v>
      </c>
    </row>
    <row r="400" spans="1:31" s="55" customFormat="1" ht="28.5" customHeight="1" x14ac:dyDescent="0.2">
      <c r="A400" s="124">
        <v>397</v>
      </c>
      <c r="B400" s="114"/>
      <c r="C400" s="115"/>
      <c r="D400" s="116"/>
      <c r="E400" s="117"/>
      <c r="F400" s="118"/>
      <c r="G400" s="119"/>
      <c r="H400" s="119"/>
      <c r="I400" s="171"/>
      <c r="J400" s="168">
        <f t="shared" si="43"/>
        <v>0</v>
      </c>
      <c r="K400" s="120">
        <f t="shared" si="49"/>
        <v>0</v>
      </c>
      <c r="L400" s="121">
        <f t="shared" si="44"/>
        <v>0</v>
      </c>
      <c r="M400" s="122">
        <f t="shared" si="45"/>
        <v>0</v>
      </c>
      <c r="N400" s="123"/>
      <c r="O400" s="154">
        <f t="shared" si="46"/>
        <v>0</v>
      </c>
      <c r="P400" s="193">
        <f t="shared" si="48"/>
        <v>0</v>
      </c>
      <c r="AE400" s="210">
        <f t="shared" si="47"/>
        <v>0</v>
      </c>
    </row>
    <row r="401" spans="1:31" s="55" customFormat="1" ht="28.5" customHeight="1" x14ac:dyDescent="0.2">
      <c r="A401" s="124">
        <v>398</v>
      </c>
      <c r="B401" s="114"/>
      <c r="C401" s="115"/>
      <c r="D401" s="116"/>
      <c r="E401" s="117"/>
      <c r="F401" s="118"/>
      <c r="G401" s="119"/>
      <c r="H401" s="119"/>
      <c r="I401" s="171"/>
      <c r="J401" s="168">
        <f t="shared" si="43"/>
        <v>0</v>
      </c>
      <c r="K401" s="120">
        <f t="shared" si="49"/>
        <v>0</v>
      </c>
      <c r="L401" s="121">
        <f t="shared" si="44"/>
        <v>0</v>
      </c>
      <c r="M401" s="122">
        <f t="shared" si="45"/>
        <v>0</v>
      </c>
      <c r="N401" s="123"/>
      <c r="O401" s="154">
        <f t="shared" si="46"/>
        <v>0</v>
      </c>
      <c r="P401" s="193">
        <f t="shared" si="48"/>
        <v>0</v>
      </c>
      <c r="AE401" s="210">
        <f t="shared" si="47"/>
        <v>0</v>
      </c>
    </row>
    <row r="402" spans="1:31" s="55" customFormat="1" ht="28.5" customHeight="1" x14ac:dyDescent="0.2">
      <c r="A402" s="124">
        <v>399</v>
      </c>
      <c r="B402" s="114"/>
      <c r="C402" s="115"/>
      <c r="D402" s="116"/>
      <c r="E402" s="117"/>
      <c r="F402" s="118"/>
      <c r="G402" s="119"/>
      <c r="H402" s="119"/>
      <c r="I402" s="171"/>
      <c r="J402" s="168">
        <f t="shared" si="43"/>
        <v>0</v>
      </c>
      <c r="K402" s="120">
        <f t="shared" si="49"/>
        <v>0</v>
      </c>
      <c r="L402" s="121">
        <f t="shared" si="44"/>
        <v>0</v>
      </c>
      <c r="M402" s="122">
        <f t="shared" si="45"/>
        <v>0</v>
      </c>
      <c r="N402" s="123"/>
      <c r="O402" s="154">
        <f t="shared" si="46"/>
        <v>0</v>
      </c>
      <c r="P402" s="193">
        <f t="shared" si="48"/>
        <v>0</v>
      </c>
      <c r="AE402" s="210">
        <f t="shared" si="47"/>
        <v>0</v>
      </c>
    </row>
    <row r="403" spans="1:31" s="55" customFormat="1" ht="28.5" customHeight="1" x14ac:dyDescent="0.2">
      <c r="A403" s="124">
        <v>400</v>
      </c>
      <c r="B403" s="114"/>
      <c r="C403" s="115"/>
      <c r="D403" s="116"/>
      <c r="E403" s="117"/>
      <c r="F403" s="118"/>
      <c r="G403" s="119"/>
      <c r="H403" s="119"/>
      <c r="I403" s="171"/>
      <c r="J403" s="168">
        <f t="shared" si="43"/>
        <v>0</v>
      </c>
      <c r="K403" s="120">
        <f t="shared" si="49"/>
        <v>0</v>
      </c>
      <c r="L403" s="121">
        <f t="shared" si="44"/>
        <v>0</v>
      </c>
      <c r="M403" s="122">
        <f t="shared" si="45"/>
        <v>0</v>
      </c>
      <c r="N403" s="123"/>
      <c r="O403" s="154">
        <f t="shared" si="46"/>
        <v>0</v>
      </c>
      <c r="P403" s="193">
        <f t="shared" si="48"/>
        <v>0</v>
      </c>
      <c r="AE403" s="210">
        <f t="shared" si="47"/>
        <v>0</v>
      </c>
    </row>
    <row r="404" spans="1:31" s="55" customFormat="1" ht="28.5" customHeight="1" x14ac:dyDescent="0.2">
      <c r="A404" s="124">
        <v>401</v>
      </c>
      <c r="B404" s="114"/>
      <c r="C404" s="115"/>
      <c r="D404" s="116"/>
      <c r="E404" s="117"/>
      <c r="F404" s="118"/>
      <c r="G404" s="119"/>
      <c r="H404" s="119"/>
      <c r="I404" s="171"/>
      <c r="J404" s="168">
        <f t="shared" si="43"/>
        <v>0</v>
      </c>
      <c r="K404" s="120">
        <f t="shared" si="49"/>
        <v>0</v>
      </c>
      <c r="L404" s="121">
        <f t="shared" si="44"/>
        <v>0</v>
      </c>
      <c r="M404" s="122">
        <f t="shared" si="45"/>
        <v>0</v>
      </c>
      <c r="N404" s="123"/>
      <c r="O404" s="154">
        <f t="shared" si="46"/>
        <v>0</v>
      </c>
      <c r="P404" s="193">
        <f t="shared" si="48"/>
        <v>0</v>
      </c>
      <c r="AE404" s="210">
        <f t="shared" si="47"/>
        <v>0</v>
      </c>
    </row>
    <row r="405" spans="1:31" s="55" customFormat="1" ht="28.5" customHeight="1" x14ac:dyDescent="0.2">
      <c r="A405" s="124">
        <v>402</v>
      </c>
      <c r="B405" s="114"/>
      <c r="C405" s="115"/>
      <c r="D405" s="116"/>
      <c r="E405" s="117"/>
      <c r="F405" s="118"/>
      <c r="G405" s="119"/>
      <c r="H405" s="119"/>
      <c r="I405" s="171"/>
      <c r="J405" s="168">
        <f t="shared" si="43"/>
        <v>0</v>
      </c>
      <c r="K405" s="120">
        <f t="shared" si="49"/>
        <v>0</v>
      </c>
      <c r="L405" s="121">
        <f t="shared" si="44"/>
        <v>0</v>
      </c>
      <c r="M405" s="122">
        <f t="shared" si="45"/>
        <v>0</v>
      </c>
      <c r="N405" s="123"/>
      <c r="O405" s="154">
        <f t="shared" si="46"/>
        <v>0</v>
      </c>
      <c r="P405" s="193">
        <f t="shared" si="48"/>
        <v>0</v>
      </c>
      <c r="AE405" s="210">
        <f t="shared" si="47"/>
        <v>0</v>
      </c>
    </row>
    <row r="406" spans="1:31" s="55" customFormat="1" ht="28.5" customHeight="1" x14ac:dyDescent="0.2">
      <c r="A406" s="124">
        <v>403</v>
      </c>
      <c r="B406" s="114"/>
      <c r="C406" s="115"/>
      <c r="D406" s="116"/>
      <c r="E406" s="117"/>
      <c r="F406" s="118"/>
      <c r="G406" s="119"/>
      <c r="H406" s="119"/>
      <c r="I406" s="171"/>
      <c r="J406" s="168">
        <f t="shared" si="43"/>
        <v>0</v>
      </c>
      <c r="K406" s="120">
        <f t="shared" si="49"/>
        <v>0</v>
      </c>
      <c r="L406" s="121">
        <f t="shared" si="44"/>
        <v>0</v>
      </c>
      <c r="M406" s="122">
        <f t="shared" si="45"/>
        <v>0</v>
      </c>
      <c r="N406" s="123"/>
      <c r="O406" s="154">
        <f t="shared" si="46"/>
        <v>0</v>
      </c>
      <c r="P406" s="193">
        <f t="shared" si="48"/>
        <v>0</v>
      </c>
      <c r="AE406" s="210">
        <f t="shared" si="47"/>
        <v>0</v>
      </c>
    </row>
    <row r="407" spans="1:31" s="55" customFormat="1" ht="28.5" customHeight="1" x14ac:dyDescent="0.2">
      <c r="A407" s="124">
        <v>404</v>
      </c>
      <c r="B407" s="114"/>
      <c r="C407" s="115"/>
      <c r="D407" s="116"/>
      <c r="E407" s="117"/>
      <c r="F407" s="118"/>
      <c r="G407" s="119"/>
      <c r="H407" s="119"/>
      <c r="I407" s="171"/>
      <c r="J407" s="168">
        <f t="shared" si="43"/>
        <v>0</v>
      </c>
      <c r="K407" s="120">
        <f t="shared" si="49"/>
        <v>0</v>
      </c>
      <c r="L407" s="121">
        <f t="shared" si="44"/>
        <v>0</v>
      </c>
      <c r="M407" s="122">
        <f t="shared" si="45"/>
        <v>0</v>
      </c>
      <c r="N407" s="123"/>
      <c r="O407" s="154">
        <f t="shared" si="46"/>
        <v>0</v>
      </c>
      <c r="P407" s="193">
        <f t="shared" si="48"/>
        <v>0</v>
      </c>
      <c r="AE407" s="210">
        <f t="shared" si="47"/>
        <v>0</v>
      </c>
    </row>
    <row r="408" spans="1:31" s="55" customFormat="1" ht="28.5" customHeight="1" x14ac:dyDescent="0.2">
      <c r="A408" s="124">
        <v>405</v>
      </c>
      <c r="B408" s="114"/>
      <c r="C408" s="115"/>
      <c r="D408" s="116"/>
      <c r="E408" s="117"/>
      <c r="F408" s="118"/>
      <c r="G408" s="119"/>
      <c r="H408" s="119"/>
      <c r="I408" s="171"/>
      <c r="J408" s="168">
        <f t="shared" si="43"/>
        <v>0</v>
      </c>
      <c r="K408" s="120">
        <f t="shared" si="49"/>
        <v>0</v>
      </c>
      <c r="L408" s="121">
        <f t="shared" si="44"/>
        <v>0</v>
      </c>
      <c r="M408" s="122">
        <f t="shared" si="45"/>
        <v>0</v>
      </c>
      <c r="N408" s="123"/>
      <c r="O408" s="154">
        <f t="shared" si="46"/>
        <v>0</v>
      </c>
      <c r="P408" s="193">
        <f t="shared" si="48"/>
        <v>0</v>
      </c>
      <c r="AE408" s="210">
        <f t="shared" si="47"/>
        <v>0</v>
      </c>
    </row>
    <row r="409" spans="1:31" s="55" customFormat="1" ht="28.5" customHeight="1" x14ac:dyDescent="0.2">
      <c r="A409" s="124">
        <v>406</v>
      </c>
      <c r="B409" s="114"/>
      <c r="C409" s="115"/>
      <c r="D409" s="116"/>
      <c r="E409" s="117"/>
      <c r="F409" s="118"/>
      <c r="G409" s="119"/>
      <c r="H409" s="119"/>
      <c r="I409" s="171"/>
      <c r="J409" s="168">
        <f t="shared" si="43"/>
        <v>0</v>
      </c>
      <c r="K409" s="120">
        <f t="shared" si="49"/>
        <v>0</v>
      </c>
      <c r="L409" s="121">
        <f t="shared" si="44"/>
        <v>0</v>
      </c>
      <c r="M409" s="122">
        <f t="shared" si="45"/>
        <v>0</v>
      </c>
      <c r="N409" s="123"/>
      <c r="O409" s="154">
        <f t="shared" si="46"/>
        <v>0</v>
      </c>
      <c r="P409" s="193">
        <f t="shared" si="48"/>
        <v>0</v>
      </c>
      <c r="AE409" s="210">
        <f t="shared" si="47"/>
        <v>0</v>
      </c>
    </row>
    <row r="410" spans="1:31" s="55" customFormat="1" ht="28.5" customHeight="1" x14ac:dyDescent="0.2">
      <c r="A410" s="124">
        <v>407</v>
      </c>
      <c r="B410" s="114"/>
      <c r="C410" s="115"/>
      <c r="D410" s="116"/>
      <c r="E410" s="117"/>
      <c r="F410" s="118"/>
      <c r="G410" s="119"/>
      <c r="H410" s="119"/>
      <c r="I410" s="171"/>
      <c r="J410" s="168">
        <f t="shared" si="43"/>
        <v>0</v>
      </c>
      <c r="K410" s="120">
        <f t="shared" si="49"/>
        <v>0</v>
      </c>
      <c r="L410" s="121">
        <f t="shared" si="44"/>
        <v>0</v>
      </c>
      <c r="M410" s="122">
        <f t="shared" si="45"/>
        <v>0</v>
      </c>
      <c r="N410" s="123"/>
      <c r="O410" s="154">
        <f t="shared" si="46"/>
        <v>0</v>
      </c>
      <c r="P410" s="193">
        <f t="shared" si="48"/>
        <v>0</v>
      </c>
      <c r="AE410" s="210">
        <f t="shared" si="47"/>
        <v>0</v>
      </c>
    </row>
    <row r="411" spans="1:31" s="55" customFormat="1" ht="28.5" customHeight="1" x14ac:dyDescent="0.2">
      <c r="A411" s="124">
        <v>408</v>
      </c>
      <c r="B411" s="114"/>
      <c r="C411" s="115"/>
      <c r="D411" s="116"/>
      <c r="E411" s="117"/>
      <c r="F411" s="118"/>
      <c r="G411" s="119"/>
      <c r="H411" s="119"/>
      <c r="I411" s="171"/>
      <c r="J411" s="168">
        <f t="shared" si="43"/>
        <v>0</v>
      </c>
      <c r="K411" s="120">
        <f t="shared" si="49"/>
        <v>0</v>
      </c>
      <c r="L411" s="121">
        <f t="shared" si="44"/>
        <v>0</v>
      </c>
      <c r="M411" s="122">
        <f t="shared" si="45"/>
        <v>0</v>
      </c>
      <c r="N411" s="123"/>
      <c r="O411" s="154">
        <f t="shared" si="46"/>
        <v>0</v>
      </c>
      <c r="P411" s="193">
        <f t="shared" si="48"/>
        <v>0</v>
      </c>
      <c r="AE411" s="210">
        <f t="shared" si="47"/>
        <v>0</v>
      </c>
    </row>
    <row r="412" spans="1:31" s="55" customFormat="1" ht="28.5" customHeight="1" x14ac:dyDescent="0.2">
      <c r="A412" s="124">
        <v>409</v>
      </c>
      <c r="B412" s="114"/>
      <c r="C412" s="115"/>
      <c r="D412" s="116"/>
      <c r="E412" s="117"/>
      <c r="F412" s="118"/>
      <c r="G412" s="119"/>
      <c r="H412" s="119"/>
      <c r="I412" s="171"/>
      <c r="J412" s="168">
        <f t="shared" si="43"/>
        <v>0</v>
      </c>
      <c r="K412" s="120">
        <f t="shared" si="49"/>
        <v>0</v>
      </c>
      <c r="L412" s="121">
        <f t="shared" si="44"/>
        <v>0</v>
      </c>
      <c r="M412" s="122">
        <f t="shared" si="45"/>
        <v>0</v>
      </c>
      <c r="N412" s="123"/>
      <c r="O412" s="154">
        <f t="shared" si="46"/>
        <v>0</v>
      </c>
      <c r="P412" s="193">
        <f t="shared" si="48"/>
        <v>0</v>
      </c>
      <c r="AE412" s="210">
        <f t="shared" si="47"/>
        <v>0</v>
      </c>
    </row>
    <row r="413" spans="1:31" s="55" customFormat="1" ht="28.5" customHeight="1" x14ac:dyDescent="0.2">
      <c r="A413" s="124">
        <v>410</v>
      </c>
      <c r="B413" s="114"/>
      <c r="C413" s="115"/>
      <c r="D413" s="116"/>
      <c r="E413" s="117"/>
      <c r="F413" s="118"/>
      <c r="G413" s="119"/>
      <c r="H413" s="119"/>
      <c r="I413" s="171"/>
      <c r="J413" s="168">
        <f t="shared" si="43"/>
        <v>0</v>
      </c>
      <c r="K413" s="120">
        <f t="shared" si="49"/>
        <v>0</v>
      </c>
      <c r="L413" s="121">
        <f t="shared" si="44"/>
        <v>0</v>
      </c>
      <c r="M413" s="122">
        <f t="shared" si="45"/>
        <v>0</v>
      </c>
      <c r="N413" s="123"/>
      <c r="O413" s="154">
        <f t="shared" si="46"/>
        <v>0</v>
      </c>
      <c r="P413" s="193">
        <f t="shared" si="48"/>
        <v>0</v>
      </c>
      <c r="AE413" s="210">
        <f t="shared" si="47"/>
        <v>0</v>
      </c>
    </row>
    <row r="414" spans="1:31" s="55" customFormat="1" ht="28.5" customHeight="1" x14ac:dyDescent="0.2">
      <c r="A414" s="124">
        <v>411</v>
      </c>
      <c r="B414" s="114"/>
      <c r="C414" s="115"/>
      <c r="D414" s="116"/>
      <c r="E414" s="117"/>
      <c r="F414" s="118"/>
      <c r="G414" s="119"/>
      <c r="H414" s="119"/>
      <c r="I414" s="171"/>
      <c r="J414" s="168">
        <f t="shared" si="43"/>
        <v>0</v>
      </c>
      <c r="K414" s="120">
        <f t="shared" si="49"/>
        <v>0</v>
      </c>
      <c r="L414" s="121">
        <f t="shared" si="44"/>
        <v>0</v>
      </c>
      <c r="M414" s="122">
        <f t="shared" si="45"/>
        <v>0</v>
      </c>
      <c r="N414" s="123"/>
      <c r="O414" s="154">
        <f t="shared" si="46"/>
        <v>0</v>
      </c>
      <c r="P414" s="193">
        <f t="shared" si="48"/>
        <v>0</v>
      </c>
      <c r="AE414" s="210">
        <f t="shared" si="47"/>
        <v>0</v>
      </c>
    </row>
    <row r="415" spans="1:31" s="55" customFormat="1" ht="28.5" customHeight="1" x14ac:dyDescent="0.2">
      <c r="A415" s="124">
        <v>412</v>
      </c>
      <c r="B415" s="114"/>
      <c r="C415" s="115"/>
      <c r="D415" s="116"/>
      <c r="E415" s="117"/>
      <c r="F415" s="118"/>
      <c r="G415" s="119"/>
      <c r="H415" s="119"/>
      <c r="I415" s="171"/>
      <c r="J415" s="168">
        <f t="shared" si="43"/>
        <v>0</v>
      </c>
      <c r="K415" s="120">
        <f t="shared" si="49"/>
        <v>0</v>
      </c>
      <c r="L415" s="121">
        <f t="shared" si="44"/>
        <v>0</v>
      </c>
      <c r="M415" s="122">
        <f t="shared" si="45"/>
        <v>0</v>
      </c>
      <c r="N415" s="123"/>
      <c r="O415" s="154">
        <f t="shared" si="46"/>
        <v>0</v>
      </c>
      <c r="P415" s="193">
        <f t="shared" si="48"/>
        <v>0</v>
      </c>
      <c r="AE415" s="210">
        <f t="shared" si="47"/>
        <v>0</v>
      </c>
    </row>
    <row r="416" spans="1:31" s="55" customFormat="1" ht="28.5" customHeight="1" x14ac:dyDescent="0.2">
      <c r="A416" s="124">
        <v>413</v>
      </c>
      <c r="B416" s="114"/>
      <c r="C416" s="115"/>
      <c r="D416" s="116"/>
      <c r="E416" s="117"/>
      <c r="F416" s="118"/>
      <c r="G416" s="119"/>
      <c r="H416" s="119"/>
      <c r="I416" s="171"/>
      <c r="J416" s="168">
        <f t="shared" si="43"/>
        <v>0</v>
      </c>
      <c r="K416" s="120">
        <f t="shared" si="49"/>
        <v>0</v>
      </c>
      <c r="L416" s="121">
        <f t="shared" si="44"/>
        <v>0</v>
      </c>
      <c r="M416" s="122">
        <f t="shared" si="45"/>
        <v>0</v>
      </c>
      <c r="N416" s="123"/>
      <c r="O416" s="154">
        <f t="shared" si="46"/>
        <v>0</v>
      </c>
      <c r="P416" s="193">
        <f t="shared" si="48"/>
        <v>0</v>
      </c>
      <c r="AE416" s="210">
        <f t="shared" si="47"/>
        <v>0</v>
      </c>
    </row>
    <row r="417" spans="1:31" s="55" customFormat="1" ht="28.5" customHeight="1" x14ac:dyDescent="0.2">
      <c r="A417" s="124">
        <v>414</v>
      </c>
      <c r="B417" s="114"/>
      <c r="C417" s="115"/>
      <c r="D417" s="116"/>
      <c r="E417" s="117"/>
      <c r="F417" s="118"/>
      <c r="G417" s="119"/>
      <c r="H417" s="119"/>
      <c r="I417" s="171"/>
      <c r="J417" s="168">
        <f t="shared" ref="J417:J480" si="50">I417*H417*G417/12</f>
        <v>0</v>
      </c>
      <c r="K417" s="120">
        <f t="shared" si="49"/>
        <v>0</v>
      </c>
      <c r="L417" s="121">
        <f t="shared" ref="L417:L442" si="51">H417</f>
        <v>0</v>
      </c>
      <c r="M417" s="122">
        <f t="shared" ref="M417:M480" si="52">I417</f>
        <v>0</v>
      </c>
      <c r="N417" s="123"/>
      <c r="O417" s="154">
        <f t="shared" ref="O417:O480" si="53">G417*L417*M417/12</f>
        <v>0</v>
      </c>
      <c r="P417" s="193">
        <f t="shared" si="48"/>
        <v>0</v>
      </c>
      <c r="AE417" s="210">
        <f t="shared" ref="AE417:AE480" si="54">+F417+G417</f>
        <v>0</v>
      </c>
    </row>
    <row r="418" spans="1:31" s="55" customFormat="1" ht="28.5" customHeight="1" x14ac:dyDescent="0.2">
      <c r="A418" s="124">
        <v>415</v>
      </c>
      <c r="B418" s="114"/>
      <c r="C418" s="115"/>
      <c r="D418" s="116"/>
      <c r="E418" s="117"/>
      <c r="F418" s="118"/>
      <c r="G418" s="119"/>
      <c r="H418" s="119"/>
      <c r="I418" s="171"/>
      <c r="J418" s="168">
        <f t="shared" si="50"/>
        <v>0</v>
      </c>
      <c r="K418" s="120">
        <f t="shared" si="49"/>
        <v>0</v>
      </c>
      <c r="L418" s="121">
        <f t="shared" si="51"/>
        <v>0</v>
      </c>
      <c r="M418" s="122">
        <f t="shared" si="52"/>
        <v>0</v>
      </c>
      <c r="N418" s="123"/>
      <c r="O418" s="154">
        <f t="shared" si="53"/>
        <v>0</v>
      </c>
      <c r="P418" s="193">
        <f t="shared" si="48"/>
        <v>0</v>
      </c>
      <c r="AE418" s="210">
        <f t="shared" si="54"/>
        <v>0</v>
      </c>
    </row>
    <row r="419" spans="1:31" s="55" customFormat="1" ht="28.5" customHeight="1" x14ac:dyDescent="0.2">
      <c r="A419" s="124">
        <v>416</v>
      </c>
      <c r="B419" s="114"/>
      <c r="C419" s="115"/>
      <c r="D419" s="116"/>
      <c r="E419" s="117"/>
      <c r="F419" s="118"/>
      <c r="G419" s="119"/>
      <c r="H419" s="119"/>
      <c r="I419" s="171"/>
      <c r="J419" s="168">
        <f t="shared" si="50"/>
        <v>0</v>
      </c>
      <c r="K419" s="120">
        <f t="shared" si="49"/>
        <v>0</v>
      </c>
      <c r="L419" s="121">
        <f t="shared" si="51"/>
        <v>0</v>
      </c>
      <c r="M419" s="122">
        <f t="shared" si="52"/>
        <v>0</v>
      </c>
      <c r="N419" s="123"/>
      <c r="O419" s="154">
        <f t="shared" si="53"/>
        <v>0</v>
      </c>
      <c r="P419" s="193">
        <f t="shared" si="48"/>
        <v>0</v>
      </c>
      <c r="AE419" s="210">
        <f t="shared" si="54"/>
        <v>0</v>
      </c>
    </row>
    <row r="420" spans="1:31" s="55" customFormat="1" ht="28.5" customHeight="1" x14ac:dyDescent="0.2">
      <c r="A420" s="124">
        <v>417</v>
      </c>
      <c r="B420" s="114"/>
      <c r="C420" s="115"/>
      <c r="D420" s="116"/>
      <c r="E420" s="117"/>
      <c r="F420" s="118"/>
      <c r="G420" s="119"/>
      <c r="H420" s="119"/>
      <c r="I420" s="171"/>
      <c r="J420" s="168">
        <f t="shared" si="50"/>
        <v>0</v>
      </c>
      <c r="K420" s="120">
        <f t="shared" si="49"/>
        <v>0</v>
      </c>
      <c r="L420" s="121">
        <f t="shared" si="51"/>
        <v>0</v>
      </c>
      <c r="M420" s="122">
        <f t="shared" si="52"/>
        <v>0</v>
      </c>
      <c r="N420" s="123"/>
      <c r="O420" s="154">
        <f t="shared" si="53"/>
        <v>0</v>
      </c>
      <c r="P420" s="193">
        <f t="shared" si="48"/>
        <v>0</v>
      </c>
      <c r="AE420" s="210">
        <f t="shared" si="54"/>
        <v>0</v>
      </c>
    </row>
    <row r="421" spans="1:31" s="55" customFormat="1" ht="28.5" customHeight="1" x14ac:dyDescent="0.2">
      <c r="A421" s="124">
        <v>418</v>
      </c>
      <c r="B421" s="114"/>
      <c r="C421" s="115"/>
      <c r="D421" s="116"/>
      <c r="E421" s="117"/>
      <c r="F421" s="118"/>
      <c r="G421" s="119"/>
      <c r="H421" s="119"/>
      <c r="I421" s="171"/>
      <c r="J421" s="168">
        <f t="shared" si="50"/>
        <v>0</v>
      </c>
      <c r="K421" s="120">
        <f t="shared" si="49"/>
        <v>0</v>
      </c>
      <c r="L421" s="121">
        <f t="shared" si="51"/>
        <v>0</v>
      </c>
      <c r="M421" s="122">
        <f t="shared" si="52"/>
        <v>0</v>
      </c>
      <c r="N421" s="123"/>
      <c r="O421" s="154">
        <f t="shared" si="53"/>
        <v>0</v>
      </c>
      <c r="P421" s="193">
        <f t="shared" si="48"/>
        <v>0</v>
      </c>
      <c r="AE421" s="210">
        <f t="shared" si="54"/>
        <v>0</v>
      </c>
    </row>
    <row r="422" spans="1:31" s="55" customFormat="1" ht="28.5" customHeight="1" x14ac:dyDescent="0.2">
      <c r="A422" s="124">
        <v>419</v>
      </c>
      <c r="B422" s="114"/>
      <c r="C422" s="115"/>
      <c r="D422" s="116"/>
      <c r="E422" s="117"/>
      <c r="F422" s="118"/>
      <c r="G422" s="119"/>
      <c r="H422" s="119"/>
      <c r="I422" s="171"/>
      <c r="J422" s="168">
        <f t="shared" si="50"/>
        <v>0</v>
      </c>
      <c r="K422" s="120">
        <f t="shared" si="49"/>
        <v>0</v>
      </c>
      <c r="L422" s="121">
        <f t="shared" si="51"/>
        <v>0</v>
      </c>
      <c r="M422" s="122">
        <f t="shared" si="52"/>
        <v>0</v>
      </c>
      <c r="N422" s="123"/>
      <c r="O422" s="154">
        <f t="shared" si="53"/>
        <v>0</v>
      </c>
      <c r="P422" s="193">
        <f t="shared" si="48"/>
        <v>0</v>
      </c>
      <c r="AE422" s="210">
        <f t="shared" si="54"/>
        <v>0</v>
      </c>
    </row>
    <row r="423" spans="1:31" s="55" customFormat="1" ht="28.5" customHeight="1" x14ac:dyDescent="0.2">
      <c r="A423" s="124">
        <v>420</v>
      </c>
      <c r="B423" s="114"/>
      <c r="C423" s="115"/>
      <c r="D423" s="116"/>
      <c r="E423" s="117"/>
      <c r="F423" s="118"/>
      <c r="G423" s="119"/>
      <c r="H423" s="119"/>
      <c r="I423" s="171"/>
      <c r="J423" s="168">
        <f t="shared" si="50"/>
        <v>0</v>
      </c>
      <c r="K423" s="120">
        <f t="shared" si="49"/>
        <v>0</v>
      </c>
      <c r="L423" s="121">
        <f t="shared" si="51"/>
        <v>0</v>
      </c>
      <c r="M423" s="122">
        <f t="shared" si="52"/>
        <v>0</v>
      </c>
      <c r="N423" s="123"/>
      <c r="O423" s="154">
        <f t="shared" si="53"/>
        <v>0</v>
      </c>
      <c r="P423" s="193">
        <f t="shared" si="48"/>
        <v>0</v>
      </c>
      <c r="AE423" s="210">
        <f t="shared" si="54"/>
        <v>0</v>
      </c>
    </row>
    <row r="424" spans="1:31" s="55" customFormat="1" ht="28.5" customHeight="1" x14ac:dyDescent="0.2">
      <c r="A424" s="124">
        <v>421</v>
      </c>
      <c r="B424" s="114"/>
      <c r="C424" s="115"/>
      <c r="D424" s="116"/>
      <c r="E424" s="117"/>
      <c r="F424" s="118"/>
      <c r="G424" s="119"/>
      <c r="H424" s="119"/>
      <c r="I424" s="171"/>
      <c r="J424" s="168">
        <f t="shared" si="50"/>
        <v>0</v>
      </c>
      <c r="K424" s="120">
        <f t="shared" si="49"/>
        <v>0</v>
      </c>
      <c r="L424" s="121">
        <f t="shared" si="51"/>
        <v>0</v>
      </c>
      <c r="M424" s="122">
        <f t="shared" si="52"/>
        <v>0</v>
      </c>
      <c r="N424" s="123"/>
      <c r="O424" s="154">
        <f t="shared" si="53"/>
        <v>0</v>
      </c>
      <c r="P424" s="193">
        <f t="shared" si="48"/>
        <v>0</v>
      </c>
      <c r="AE424" s="210">
        <f t="shared" si="54"/>
        <v>0</v>
      </c>
    </row>
    <row r="425" spans="1:31" s="55" customFormat="1" ht="28.5" customHeight="1" x14ac:dyDescent="0.2">
      <c r="A425" s="124">
        <v>422</v>
      </c>
      <c r="B425" s="114"/>
      <c r="C425" s="115"/>
      <c r="D425" s="116"/>
      <c r="E425" s="117"/>
      <c r="F425" s="118"/>
      <c r="G425" s="119"/>
      <c r="H425" s="119"/>
      <c r="I425" s="171"/>
      <c r="J425" s="168">
        <f t="shared" si="50"/>
        <v>0</v>
      </c>
      <c r="K425" s="120">
        <f t="shared" si="49"/>
        <v>0</v>
      </c>
      <c r="L425" s="121">
        <f t="shared" si="51"/>
        <v>0</v>
      </c>
      <c r="M425" s="122">
        <f t="shared" si="52"/>
        <v>0</v>
      </c>
      <c r="N425" s="123"/>
      <c r="O425" s="154">
        <f t="shared" si="53"/>
        <v>0</v>
      </c>
      <c r="P425" s="193">
        <f t="shared" si="48"/>
        <v>0</v>
      </c>
      <c r="AE425" s="210">
        <f t="shared" si="54"/>
        <v>0</v>
      </c>
    </row>
    <row r="426" spans="1:31" s="55" customFormat="1" ht="28.5" customHeight="1" x14ac:dyDescent="0.2">
      <c r="A426" s="124">
        <v>423</v>
      </c>
      <c r="B426" s="114"/>
      <c r="C426" s="115"/>
      <c r="D426" s="116"/>
      <c r="E426" s="117"/>
      <c r="F426" s="118"/>
      <c r="G426" s="119"/>
      <c r="H426" s="119"/>
      <c r="I426" s="171"/>
      <c r="J426" s="168">
        <f t="shared" si="50"/>
        <v>0</v>
      </c>
      <c r="K426" s="120">
        <f t="shared" si="49"/>
        <v>0</v>
      </c>
      <c r="L426" s="121">
        <f t="shared" si="51"/>
        <v>0</v>
      </c>
      <c r="M426" s="122">
        <f t="shared" si="52"/>
        <v>0</v>
      </c>
      <c r="N426" s="123"/>
      <c r="O426" s="154">
        <f t="shared" si="53"/>
        <v>0</v>
      </c>
      <c r="P426" s="193">
        <f t="shared" si="48"/>
        <v>0</v>
      </c>
      <c r="AE426" s="210">
        <f t="shared" si="54"/>
        <v>0</v>
      </c>
    </row>
    <row r="427" spans="1:31" s="55" customFormat="1" ht="28.5" customHeight="1" x14ac:dyDescent="0.2">
      <c r="A427" s="124">
        <v>424</v>
      </c>
      <c r="B427" s="114"/>
      <c r="C427" s="115"/>
      <c r="D427" s="116"/>
      <c r="E427" s="117"/>
      <c r="F427" s="118"/>
      <c r="G427" s="119"/>
      <c r="H427" s="119"/>
      <c r="I427" s="171"/>
      <c r="J427" s="168">
        <f t="shared" si="50"/>
        <v>0</v>
      </c>
      <c r="K427" s="120">
        <f t="shared" si="49"/>
        <v>0</v>
      </c>
      <c r="L427" s="121">
        <f t="shared" si="51"/>
        <v>0</v>
      </c>
      <c r="M427" s="122">
        <f t="shared" si="52"/>
        <v>0</v>
      </c>
      <c r="N427" s="123"/>
      <c r="O427" s="154">
        <f t="shared" si="53"/>
        <v>0</v>
      </c>
      <c r="P427" s="193">
        <f t="shared" si="48"/>
        <v>0</v>
      </c>
      <c r="AE427" s="210">
        <f t="shared" si="54"/>
        <v>0</v>
      </c>
    </row>
    <row r="428" spans="1:31" s="55" customFormat="1" ht="28.5" customHeight="1" x14ac:dyDescent="0.2">
      <c r="A428" s="124">
        <v>425</v>
      </c>
      <c r="B428" s="114"/>
      <c r="C428" s="115"/>
      <c r="D428" s="116"/>
      <c r="E428" s="117"/>
      <c r="F428" s="118"/>
      <c r="G428" s="119"/>
      <c r="H428" s="119"/>
      <c r="I428" s="171"/>
      <c r="J428" s="168">
        <f t="shared" si="50"/>
        <v>0</v>
      </c>
      <c r="K428" s="120">
        <f t="shared" si="49"/>
        <v>0</v>
      </c>
      <c r="L428" s="121">
        <f t="shared" si="51"/>
        <v>0</v>
      </c>
      <c r="M428" s="122">
        <f t="shared" si="52"/>
        <v>0</v>
      </c>
      <c r="N428" s="123"/>
      <c r="O428" s="154">
        <f t="shared" si="53"/>
        <v>0</v>
      </c>
      <c r="P428" s="193">
        <f t="shared" si="48"/>
        <v>0</v>
      </c>
      <c r="AE428" s="210">
        <f t="shared" si="54"/>
        <v>0</v>
      </c>
    </row>
    <row r="429" spans="1:31" s="55" customFormat="1" ht="28.5" customHeight="1" x14ac:dyDescent="0.2">
      <c r="A429" s="124">
        <v>426</v>
      </c>
      <c r="B429" s="114"/>
      <c r="C429" s="115"/>
      <c r="D429" s="116"/>
      <c r="E429" s="117"/>
      <c r="F429" s="118"/>
      <c r="G429" s="119"/>
      <c r="H429" s="119"/>
      <c r="I429" s="171"/>
      <c r="J429" s="168">
        <f t="shared" si="50"/>
        <v>0</v>
      </c>
      <c r="K429" s="120">
        <f t="shared" si="49"/>
        <v>0</v>
      </c>
      <c r="L429" s="121">
        <f t="shared" si="51"/>
        <v>0</v>
      </c>
      <c r="M429" s="122">
        <f t="shared" si="52"/>
        <v>0</v>
      </c>
      <c r="N429" s="123"/>
      <c r="O429" s="154">
        <f t="shared" si="53"/>
        <v>0</v>
      </c>
      <c r="P429" s="193">
        <f t="shared" si="48"/>
        <v>0</v>
      </c>
      <c r="AE429" s="210">
        <f t="shared" si="54"/>
        <v>0</v>
      </c>
    </row>
    <row r="430" spans="1:31" s="55" customFormat="1" ht="28.5" customHeight="1" x14ac:dyDescent="0.2">
      <c r="A430" s="124">
        <v>427</v>
      </c>
      <c r="B430" s="114"/>
      <c r="C430" s="115"/>
      <c r="D430" s="116"/>
      <c r="E430" s="117"/>
      <c r="F430" s="118"/>
      <c r="G430" s="119"/>
      <c r="H430" s="119"/>
      <c r="I430" s="171"/>
      <c r="J430" s="168">
        <f t="shared" si="50"/>
        <v>0</v>
      </c>
      <c r="K430" s="120">
        <f t="shared" si="49"/>
        <v>0</v>
      </c>
      <c r="L430" s="121">
        <f t="shared" si="51"/>
        <v>0</v>
      </c>
      <c r="M430" s="122">
        <f t="shared" si="52"/>
        <v>0</v>
      </c>
      <c r="N430" s="123"/>
      <c r="O430" s="154">
        <f t="shared" si="53"/>
        <v>0</v>
      </c>
      <c r="P430" s="193">
        <f t="shared" si="48"/>
        <v>0</v>
      </c>
      <c r="AE430" s="210">
        <f t="shared" si="54"/>
        <v>0</v>
      </c>
    </row>
    <row r="431" spans="1:31" s="55" customFormat="1" ht="28.5" customHeight="1" x14ac:dyDescent="0.2">
      <c r="A431" s="124">
        <v>428</v>
      </c>
      <c r="B431" s="114"/>
      <c r="C431" s="115"/>
      <c r="D431" s="116"/>
      <c r="E431" s="117"/>
      <c r="F431" s="118"/>
      <c r="G431" s="119"/>
      <c r="H431" s="119"/>
      <c r="I431" s="171"/>
      <c r="J431" s="168">
        <f t="shared" si="50"/>
        <v>0</v>
      </c>
      <c r="K431" s="120">
        <f t="shared" si="49"/>
        <v>0</v>
      </c>
      <c r="L431" s="121">
        <f t="shared" si="51"/>
        <v>0</v>
      </c>
      <c r="M431" s="122">
        <f t="shared" si="52"/>
        <v>0</v>
      </c>
      <c r="N431" s="123"/>
      <c r="O431" s="154">
        <f t="shared" si="53"/>
        <v>0</v>
      </c>
      <c r="P431" s="193">
        <f t="shared" si="48"/>
        <v>0</v>
      </c>
      <c r="AE431" s="210">
        <f t="shared" si="54"/>
        <v>0</v>
      </c>
    </row>
    <row r="432" spans="1:31" s="55" customFormat="1" ht="28.5" customHeight="1" x14ac:dyDescent="0.2">
      <c r="A432" s="124">
        <v>429</v>
      </c>
      <c r="B432" s="114"/>
      <c r="C432" s="115"/>
      <c r="D432" s="116"/>
      <c r="E432" s="117"/>
      <c r="F432" s="118"/>
      <c r="G432" s="119"/>
      <c r="H432" s="119"/>
      <c r="I432" s="171"/>
      <c r="J432" s="168">
        <f t="shared" si="50"/>
        <v>0</v>
      </c>
      <c r="K432" s="120">
        <f t="shared" si="49"/>
        <v>0</v>
      </c>
      <c r="L432" s="121">
        <f t="shared" si="51"/>
        <v>0</v>
      </c>
      <c r="M432" s="122">
        <f t="shared" si="52"/>
        <v>0</v>
      </c>
      <c r="N432" s="123"/>
      <c r="O432" s="154">
        <f t="shared" si="53"/>
        <v>0</v>
      </c>
      <c r="P432" s="193">
        <f t="shared" si="48"/>
        <v>0</v>
      </c>
      <c r="AE432" s="210">
        <f t="shared" si="54"/>
        <v>0</v>
      </c>
    </row>
    <row r="433" spans="1:31" s="55" customFormat="1" ht="28.5" customHeight="1" x14ac:dyDescent="0.2">
      <c r="A433" s="124">
        <v>430</v>
      </c>
      <c r="B433" s="114"/>
      <c r="C433" s="115"/>
      <c r="D433" s="116"/>
      <c r="E433" s="117"/>
      <c r="F433" s="118"/>
      <c r="G433" s="119"/>
      <c r="H433" s="119"/>
      <c r="I433" s="171"/>
      <c r="J433" s="168">
        <f t="shared" si="50"/>
        <v>0</v>
      </c>
      <c r="K433" s="120">
        <f t="shared" si="49"/>
        <v>0</v>
      </c>
      <c r="L433" s="121">
        <f t="shared" si="51"/>
        <v>0</v>
      </c>
      <c r="M433" s="122">
        <f t="shared" si="52"/>
        <v>0</v>
      </c>
      <c r="N433" s="123"/>
      <c r="O433" s="154">
        <f t="shared" si="53"/>
        <v>0</v>
      </c>
      <c r="P433" s="193">
        <f t="shared" si="48"/>
        <v>0</v>
      </c>
      <c r="AE433" s="210">
        <f t="shared" si="54"/>
        <v>0</v>
      </c>
    </row>
    <row r="434" spans="1:31" s="55" customFormat="1" ht="28.5" customHeight="1" x14ac:dyDescent="0.2">
      <c r="A434" s="124">
        <v>431</v>
      </c>
      <c r="B434" s="114"/>
      <c r="C434" s="115"/>
      <c r="D434" s="116"/>
      <c r="E434" s="117"/>
      <c r="F434" s="118"/>
      <c r="G434" s="119"/>
      <c r="H434" s="119"/>
      <c r="I434" s="171"/>
      <c r="J434" s="168">
        <f t="shared" si="50"/>
        <v>0</v>
      </c>
      <c r="K434" s="120">
        <f t="shared" si="49"/>
        <v>0</v>
      </c>
      <c r="L434" s="121">
        <f t="shared" si="51"/>
        <v>0</v>
      </c>
      <c r="M434" s="122">
        <f t="shared" si="52"/>
        <v>0</v>
      </c>
      <c r="N434" s="123"/>
      <c r="O434" s="154">
        <f t="shared" si="53"/>
        <v>0</v>
      </c>
      <c r="P434" s="193">
        <f t="shared" si="48"/>
        <v>0</v>
      </c>
      <c r="AE434" s="210">
        <f t="shared" si="54"/>
        <v>0</v>
      </c>
    </row>
    <row r="435" spans="1:31" s="55" customFormat="1" ht="28.5" customHeight="1" x14ac:dyDescent="0.2">
      <c r="A435" s="124">
        <v>432</v>
      </c>
      <c r="B435" s="114"/>
      <c r="C435" s="115"/>
      <c r="D435" s="116"/>
      <c r="E435" s="117"/>
      <c r="F435" s="118"/>
      <c r="G435" s="119"/>
      <c r="H435" s="119"/>
      <c r="I435" s="171"/>
      <c r="J435" s="168">
        <f t="shared" si="50"/>
        <v>0</v>
      </c>
      <c r="K435" s="120">
        <f t="shared" si="49"/>
        <v>0</v>
      </c>
      <c r="L435" s="121">
        <f t="shared" si="51"/>
        <v>0</v>
      </c>
      <c r="M435" s="122">
        <f t="shared" si="52"/>
        <v>0</v>
      </c>
      <c r="N435" s="123"/>
      <c r="O435" s="154">
        <f t="shared" si="53"/>
        <v>0</v>
      </c>
      <c r="P435" s="193">
        <f t="shared" si="48"/>
        <v>0</v>
      </c>
      <c r="AE435" s="210">
        <f t="shared" si="54"/>
        <v>0</v>
      </c>
    </row>
    <row r="436" spans="1:31" s="55" customFormat="1" ht="28.5" customHeight="1" x14ac:dyDescent="0.2">
      <c r="A436" s="124">
        <v>433</v>
      </c>
      <c r="B436" s="114"/>
      <c r="C436" s="115"/>
      <c r="D436" s="116"/>
      <c r="E436" s="117"/>
      <c r="F436" s="118"/>
      <c r="G436" s="119"/>
      <c r="H436" s="119"/>
      <c r="I436" s="171"/>
      <c r="J436" s="168">
        <f t="shared" si="50"/>
        <v>0</v>
      </c>
      <c r="K436" s="120">
        <f t="shared" si="49"/>
        <v>0</v>
      </c>
      <c r="L436" s="121">
        <f t="shared" si="51"/>
        <v>0</v>
      </c>
      <c r="M436" s="122">
        <f t="shared" si="52"/>
        <v>0</v>
      </c>
      <c r="N436" s="123"/>
      <c r="O436" s="154">
        <f t="shared" si="53"/>
        <v>0</v>
      </c>
      <c r="P436" s="193">
        <f t="shared" si="48"/>
        <v>0</v>
      </c>
      <c r="AE436" s="210">
        <f t="shared" si="54"/>
        <v>0</v>
      </c>
    </row>
    <row r="437" spans="1:31" s="55" customFormat="1" ht="28.5" customHeight="1" x14ac:dyDescent="0.2">
      <c r="A437" s="124">
        <v>434</v>
      </c>
      <c r="B437" s="114"/>
      <c r="C437" s="115"/>
      <c r="D437" s="116"/>
      <c r="E437" s="117"/>
      <c r="F437" s="118"/>
      <c r="G437" s="119"/>
      <c r="H437" s="119"/>
      <c r="I437" s="171"/>
      <c r="J437" s="168">
        <f t="shared" si="50"/>
        <v>0</v>
      </c>
      <c r="K437" s="120">
        <f t="shared" si="49"/>
        <v>0</v>
      </c>
      <c r="L437" s="121">
        <f t="shared" si="51"/>
        <v>0</v>
      </c>
      <c r="M437" s="122">
        <f t="shared" si="52"/>
        <v>0</v>
      </c>
      <c r="N437" s="123"/>
      <c r="O437" s="154">
        <f t="shared" si="53"/>
        <v>0</v>
      </c>
      <c r="P437" s="193">
        <f t="shared" si="48"/>
        <v>0</v>
      </c>
      <c r="AE437" s="210">
        <f t="shared" si="54"/>
        <v>0</v>
      </c>
    </row>
    <row r="438" spans="1:31" s="55" customFormat="1" ht="28.5" customHeight="1" x14ac:dyDescent="0.2">
      <c r="A438" s="124">
        <v>435</v>
      </c>
      <c r="B438" s="114"/>
      <c r="C438" s="115"/>
      <c r="D438" s="116"/>
      <c r="E438" s="117"/>
      <c r="F438" s="118"/>
      <c r="G438" s="119"/>
      <c r="H438" s="119"/>
      <c r="I438" s="171"/>
      <c r="J438" s="168">
        <f t="shared" si="50"/>
        <v>0</v>
      </c>
      <c r="K438" s="120">
        <f t="shared" si="49"/>
        <v>0</v>
      </c>
      <c r="L438" s="121">
        <f t="shared" si="51"/>
        <v>0</v>
      </c>
      <c r="M438" s="122">
        <f t="shared" si="52"/>
        <v>0</v>
      </c>
      <c r="N438" s="123"/>
      <c r="O438" s="154">
        <f t="shared" si="53"/>
        <v>0</v>
      </c>
      <c r="P438" s="193">
        <f t="shared" si="48"/>
        <v>0</v>
      </c>
      <c r="AE438" s="210">
        <f t="shared" si="54"/>
        <v>0</v>
      </c>
    </row>
    <row r="439" spans="1:31" s="55" customFormat="1" ht="28.5" customHeight="1" x14ac:dyDescent="0.2">
      <c r="A439" s="124">
        <v>436</v>
      </c>
      <c r="B439" s="114"/>
      <c r="C439" s="115"/>
      <c r="D439" s="116"/>
      <c r="E439" s="117"/>
      <c r="F439" s="118"/>
      <c r="G439" s="119"/>
      <c r="H439" s="119"/>
      <c r="I439" s="171"/>
      <c r="J439" s="168">
        <f t="shared" si="50"/>
        <v>0</v>
      </c>
      <c r="K439" s="120">
        <f t="shared" si="49"/>
        <v>0</v>
      </c>
      <c r="L439" s="121">
        <f t="shared" si="51"/>
        <v>0</v>
      </c>
      <c r="M439" s="122">
        <f t="shared" si="52"/>
        <v>0</v>
      </c>
      <c r="N439" s="123"/>
      <c r="O439" s="154">
        <f t="shared" si="53"/>
        <v>0</v>
      </c>
      <c r="P439" s="193">
        <f t="shared" si="48"/>
        <v>0</v>
      </c>
      <c r="AE439" s="210">
        <f t="shared" si="54"/>
        <v>0</v>
      </c>
    </row>
    <row r="440" spans="1:31" s="55" customFormat="1" ht="28.5" customHeight="1" x14ac:dyDescent="0.2">
      <c r="A440" s="124">
        <v>437</v>
      </c>
      <c r="B440" s="114"/>
      <c r="C440" s="115"/>
      <c r="D440" s="116"/>
      <c r="E440" s="117"/>
      <c r="F440" s="118"/>
      <c r="G440" s="119"/>
      <c r="H440" s="119"/>
      <c r="I440" s="171"/>
      <c r="J440" s="168">
        <f t="shared" si="50"/>
        <v>0</v>
      </c>
      <c r="K440" s="120">
        <f t="shared" si="49"/>
        <v>0</v>
      </c>
      <c r="L440" s="121">
        <f t="shared" si="51"/>
        <v>0</v>
      </c>
      <c r="M440" s="122">
        <f t="shared" si="52"/>
        <v>0</v>
      </c>
      <c r="N440" s="123"/>
      <c r="O440" s="154">
        <f t="shared" si="53"/>
        <v>0</v>
      </c>
      <c r="P440" s="193">
        <f t="shared" si="48"/>
        <v>0</v>
      </c>
      <c r="AE440" s="210">
        <f t="shared" si="54"/>
        <v>0</v>
      </c>
    </row>
    <row r="441" spans="1:31" s="55" customFormat="1" ht="28.5" customHeight="1" x14ac:dyDescent="0.2">
      <c r="A441" s="124">
        <v>438</v>
      </c>
      <c r="B441" s="114"/>
      <c r="C441" s="115"/>
      <c r="D441" s="116"/>
      <c r="E441" s="117"/>
      <c r="F441" s="118"/>
      <c r="G441" s="119"/>
      <c r="H441" s="119"/>
      <c r="I441" s="171"/>
      <c r="J441" s="168">
        <f t="shared" si="50"/>
        <v>0</v>
      </c>
      <c r="K441" s="120">
        <f t="shared" si="49"/>
        <v>0</v>
      </c>
      <c r="L441" s="121">
        <f t="shared" si="51"/>
        <v>0</v>
      </c>
      <c r="M441" s="122">
        <f t="shared" si="52"/>
        <v>0</v>
      </c>
      <c r="N441" s="123"/>
      <c r="O441" s="154">
        <f t="shared" si="53"/>
        <v>0</v>
      </c>
      <c r="P441" s="193">
        <f t="shared" si="48"/>
        <v>0</v>
      </c>
      <c r="AE441" s="210">
        <f t="shared" si="54"/>
        <v>0</v>
      </c>
    </row>
    <row r="442" spans="1:31" s="55" customFormat="1" ht="28.5" customHeight="1" x14ac:dyDescent="0.2">
      <c r="A442" s="124">
        <v>439</v>
      </c>
      <c r="B442" s="114"/>
      <c r="C442" s="115"/>
      <c r="D442" s="116"/>
      <c r="E442" s="117"/>
      <c r="F442" s="118"/>
      <c r="G442" s="119"/>
      <c r="H442" s="119"/>
      <c r="I442" s="171"/>
      <c r="J442" s="168">
        <f t="shared" si="50"/>
        <v>0</v>
      </c>
      <c r="K442" s="120">
        <f t="shared" si="49"/>
        <v>0</v>
      </c>
      <c r="L442" s="121">
        <f t="shared" si="51"/>
        <v>0</v>
      </c>
      <c r="M442" s="122">
        <f t="shared" si="52"/>
        <v>0</v>
      </c>
      <c r="N442" s="123"/>
      <c r="O442" s="154">
        <f t="shared" si="53"/>
        <v>0</v>
      </c>
      <c r="P442" s="193">
        <f t="shared" si="48"/>
        <v>0</v>
      </c>
      <c r="AE442" s="210">
        <f t="shared" si="54"/>
        <v>0</v>
      </c>
    </row>
    <row r="443" spans="1:31" s="55" customFormat="1" ht="28.5" customHeight="1" thickBot="1" x14ac:dyDescent="0.25">
      <c r="A443" s="124">
        <v>440</v>
      </c>
      <c r="B443" s="125"/>
      <c r="C443" s="126"/>
      <c r="D443" s="127"/>
      <c r="E443" s="128"/>
      <c r="F443" s="129"/>
      <c r="G443" s="130"/>
      <c r="H443" s="130"/>
      <c r="I443" s="172"/>
      <c r="J443" s="169">
        <f t="shared" si="50"/>
        <v>0</v>
      </c>
      <c r="K443" s="120">
        <f t="shared" si="49"/>
        <v>0</v>
      </c>
      <c r="L443" s="121">
        <f t="shared" ref="L443:L506" si="55">H443</f>
        <v>0</v>
      </c>
      <c r="M443" s="122">
        <f t="shared" si="52"/>
        <v>0</v>
      </c>
      <c r="N443" s="131"/>
      <c r="O443" s="155">
        <f t="shared" si="53"/>
        <v>0</v>
      </c>
      <c r="P443" s="193">
        <f t="shared" si="48"/>
        <v>0</v>
      </c>
      <c r="AE443" s="210">
        <f t="shared" si="54"/>
        <v>0</v>
      </c>
    </row>
    <row r="444" spans="1:31" s="55" customFormat="1" ht="28.5" customHeight="1" x14ac:dyDescent="0.2">
      <c r="A444" s="124">
        <v>441</v>
      </c>
      <c r="B444" s="114"/>
      <c r="C444" s="115"/>
      <c r="D444" s="116"/>
      <c r="E444" s="117"/>
      <c r="F444" s="118"/>
      <c r="G444" s="119"/>
      <c r="H444" s="119"/>
      <c r="I444" s="171"/>
      <c r="J444" s="168">
        <f t="shared" si="50"/>
        <v>0</v>
      </c>
      <c r="K444" s="120">
        <f t="shared" si="49"/>
        <v>0</v>
      </c>
      <c r="L444" s="121">
        <f t="shared" si="55"/>
        <v>0</v>
      </c>
      <c r="M444" s="122">
        <f t="shared" si="52"/>
        <v>0</v>
      </c>
      <c r="N444" s="123"/>
      <c r="O444" s="154">
        <f t="shared" si="53"/>
        <v>0</v>
      </c>
      <c r="P444" s="193">
        <f t="shared" si="48"/>
        <v>0</v>
      </c>
      <c r="AE444" s="210">
        <f t="shared" si="54"/>
        <v>0</v>
      </c>
    </row>
    <row r="445" spans="1:31" s="55" customFormat="1" ht="28.5" customHeight="1" x14ac:dyDescent="0.2">
      <c r="A445" s="124">
        <v>442</v>
      </c>
      <c r="B445" s="114"/>
      <c r="C445" s="115"/>
      <c r="D445" s="116"/>
      <c r="E445" s="117"/>
      <c r="F445" s="118"/>
      <c r="G445" s="119"/>
      <c r="H445" s="119"/>
      <c r="I445" s="171"/>
      <c r="J445" s="168">
        <f t="shared" si="50"/>
        <v>0</v>
      </c>
      <c r="K445" s="120">
        <f t="shared" si="49"/>
        <v>0</v>
      </c>
      <c r="L445" s="121">
        <f t="shared" si="55"/>
        <v>0</v>
      </c>
      <c r="M445" s="122">
        <f t="shared" si="52"/>
        <v>0</v>
      </c>
      <c r="N445" s="123"/>
      <c r="O445" s="154">
        <f t="shared" si="53"/>
        <v>0</v>
      </c>
      <c r="P445" s="193">
        <f t="shared" si="48"/>
        <v>0</v>
      </c>
      <c r="AE445" s="210">
        <f t="shared" si="54"/>
        <v>0</v>
      </c>
    </row>
    <row r="446" spans="1:31" s="55" customFormat="1" ht="28.5" customHeight="1" x14ac:dyDescent="0.2">
      <c r="A446" s="124">
        <v>443</v>
      </c>
      <c r="B446" s="114"/>
      <c r="C446" s="115"/>
      <c r="D446" s="116"/>
      <c r="E446" s="117"/>
      <c r="F446" s="118"/>
      <c r="G446" s="119"/>
      <c r="H446" s="119"/>
      <c r="I446" s="171"/>
      <c r="J446" s="168">
        <f t="shared" si="50"/>
        <v>0</v>
      </c>
      <c r="K446" s="120">
        <f t="shared" si="49"/>
        <v>0</v>
      </c>
      <c r="L446" s="121">
        <f t="shared" si="55"/>
        <v>0</v>
      </c>
      <c r="M446" s="122">
        <f t="shared" si="52"/>
        <v>0</v>
      </c>
      <c r="N446" s="123"/>
      <c r="O446" s="154">
        <f t="shared" si="53"/>
        <v>0</v>
      </c>
      <c r="P446" s="193">
        <f t="shared" si="48"/>
        <v>0</v>
      </c>
      <c r="AE446" s="210">
        <f t="shared" si="54"/>
        <v>0</v>
      </c>
    </row>
    <row r="447" spans="1:31" s="55" customFormat="1" ht="28.5" customHeight="1" x14ac:dyDescent="0.2">
      <c r="A447" s="124">
        <v>444</v>
      </c>
      <c r="B447" s="114"/>
      <c r="C447" s="115"/>
      <c r="D447" s="116"/>
      <c r="E447" s="117"/>
      <c r="F447" s="118"/>
      <c r="G447" s="119"/>
      <c r="H447" s="119"/>
      <c r="I447" s="171"/>
      <c r="J447" s="168">
        <f t="shared" si="50"/>
        <v>0</v>
      </c>
      <c r="K447" s="120">
        <f t="shared" si="49"/>
        <v>0</v>
      </c>
      <c r="L447" s="121">
        <f t="shared" si="55"/>
        <v>0</v>
      </c>
      <c r="M447" s="122">
        <f t="shared" si="52"/>
        <v>0</v>
      </c>
      <c r="N447" s="123"/>
      <c r="O447" s="154">
        <f t="shared" si="53"/>
        <v>0</v>
      </c>
      <c r="P447" s="193">
        <f t="shared" si="48"/>
        <v>0</v>
      </c>
      <c r="AE447" s="210">
        <f t="shared" si="54"/>
        <v>0</v>
      </c>
    </row>
    <row r="448" spans="1:31" s="55" customFormat="1" ht="28.5" customHeight="1" x14ac:dyDescent="0.2">
      <c r="A448" s="124">
        <v>445</v>
      </c>
      <c r="B448" s="114"/>
      <c r="C448" s="115"/>
      <c r="D448" s="116"/>
      <c r="E448" s="117"/>
      <c r="F448" s="118"/>
      <c r="G448" s="119"/>
      <c r="H448" s="119"/>
      <c r="I448" s="171"/>
      <c r="J448" s="168">
        <f t="shared" si="50"/>
        <v>0</v>
      </c>
      <c r="K448" s="120">
        <f t="shared" si="49"/>
        <v>0</v>
      </c>
      <c r="L448" s="121">
        <f t="shared" si="55"/>
        <v>0</v>
      </c>
      <c r="M448" s="122">
        <f t="shared" si="52"/>
        <v>0</v>
      </c>
      <c r="N448" s="123"/>
      <c r="O448" s="154">
        <f t="shared" si="53"/>
        <v>0</v>
      </c>
      <c r="P448" s="193">
        <f t="shared" si="48"/>
        <v>0</v>
      </c>
      <c r="AE448" s="210">
        <f t="shared" si="54"/>
        <v>0</v>
      </c>
    </row>
    <row r="449" spans="1:31" s="55" customFormat="1" ht="28.5" customHeight="1" x14ac:dyDescent="0.2">
      <c r="A449" s="124">
        <v>446</v>
      </c>
      <c r="B449" s="114"/>
      <c r="C449" s="115"/>
      <c r="D449" s="116"/>
      <c r="E449" s="117"/>
      <c r="F449" s="118"/>
      <c r="G449" s="119"/>
      <c r="H449" s="119"/>
      <c r="I449" s="171"/>
      <c r="J449" s="168">
        <f t="shared" si="50"/>
        <v>0</v>
      </c>
      <c r="K449" s="120">
        <f t="shared" si="49"/>
        <v>0</v>
      </c>
      <c r="L449" s="121">
        <f t="shared" si="55"/>
        <v>0</v>
      </c>
      <c r="M449" s="122">
        <f t="shared" si="52"/>
        <v>0</v>
      </c>
      <c r="N449" s="123"/>
      <c r="O449" s="154">
        <f t="shared" si="53"/>
        <v>0</v>
      </c>
      <c r="P449" s="193">
        <f t="shared" si="48"/>
        <v>0</v>
      </c>
      <c r="AE449" s="210">
        <f t="shared" si="54"/>
        <v>0</v>
      </c>
    </row>
    <row r="450" spans="1:31" s="55" customFormat="1" ht="28.5" customHeight="1" x14ac:dyDescent="0.2">
      <c r="A450" s="124">
        <v>447</v>
      </c>
      <c r="B450" s="114"/>
      <c r="C450" s="115"/>
      <c r="D450" s="116"/>
      <c r="E450" s="117"/>
      <c r="F450" s="118"/>
      <c r="G450" s="119"/>
      <c r="H450" s="119"/>
      <c r="I450" s="171"/>
      <c r="J450" s="168">
        <f t="shared" si="50"/>
        <v>0</v>
      </c>
      <c r="K450" s="120">
        <f t="shared" si="49"/>
        <v>0</v>
      </c>
      <c r="L450" s="121">
        <f t="shared" si="55"/>
        <v>0</v>
      </c>
      <c r="M450" s="122">
        <f t="shared" si="52"/>
        <v>0</v>
      </c>
      <c r="N450" s="123"/>
      <c r="O450" s="154">
        <f t="shared" si="53"/>
        <v>0</v>
      </c>
      <c r="P450" s="193">
        <f t="shared" si="48"/>
        <v>0</v>
      </c>
      <c r="AE450" s="210">
        <f t="shared" si="54"/>
        <v>0</v>
      </c>
    </row>
    <row r="451" spans="1:31" s="55" customFormat="1" ht="28.5" customHeight="1" x14ac:dyDescent="0.2">
      <c r="A451" s="124">
        <v>448</v>
      </c>
      <c r="B451" s="114"/>
      <c r="C451" s="115"/>
      <c r="D451" s="116"/>
      <c r="E451" s="117"/>
      <c r="F451" s="118"/>
      <c r="G451" s="119"/>
      <c r="H451" s="119"/>
      <c r="I451" s="171"/>
      <c r="J451" s="168">
        <f t="shared" si="50"/>
        <v>0</v>
      </c>
      <c r="K451" s="120">
        <f t="shared" si="49"/>
        <v>0</v>
      </c>
      <c r="L451" s="121">
        <f t="shared" si="55"/>
        <v>0</v>
      </c>
      <c r="M451" s="122">
        <f t="shared" si="52"/>
        <v>0</v>
      </c>
      <c r="N451" s="123"/>
      <c r="O451" s="154">
        <f t="shared" si="53"/>
        <v>0</v>
      </c>
      <c r="P451" s="193">
        <f t="shared" si="48"/>
        <v>0</v>
      </c>
      <c r="AE451" s="210">
        <f t="shared" si="54"/>
        <v>0</v>
      </c>
    </row>
    <row r="452" spans="1:31" s="55" customFormat="1" ht="28.5" customHeight="1" x14ac:dyDescent="0.2">
      <c r="A452" s="124">
        <v>449</v>
      </c>
      <c r="B452" s="114"/>
      <c r="C452" s="115"/>
      <c r="D452" s="116"/>
      <c r="E452" s="117"/>
      <c r="F452" s="118"/>
      <c r="G452" s="119"/>
      <c r="H452" s="119"/>
      <c r="I452" s="171"/>
      <c r="J452" s="168">
        <f t="shared" si="50"/>
        <v>0</v>
      </c>
      <c r="K452" s="120">
        <f t="shared" si="49"/>
        <v>0</v>
      </c>
      <c r="L452" s="121">
        <f t="shared" si="55"/>
        <v>0</v>
      </c>
      <c r="M452" s="122">
        <f t="shared" si="52"/>
        <v>0</v>
      </c>
      <c r="N452" s="123"/>
      <c r="O452" s="154">
        <f t="shared" si="53"/>
        <v>0</v>
      </c>
      <c r="P452" s="193">
        <f t="shared" ref="P452:P515" si="56">(E452+F452)*L452*M452</f>
        <v>0</v>
      </c>
      <c r="AE452" s="210">
        <f t="shared" si="54"/>
        <v>0</v>
      </c>
    </row>
    <row r="453" spans="1:31" s="55" customFormat="1" ht="28.5" customHeight="1" x14ac:dyDescent="0.2">
      <c r="A453" s="124">
        <v>450</v>
      </c>
      <c r="B453" s="114"/>
      <c r="C453" s="115"/>
      <c r="D453" s="116"/>
      <c r="E453" s="117"/>
      <c r="F453" s="118"/>
      <c r="G453" s="119"/>
      <c r="H453" s="119"/>
      <c r="I453" s="171"/>
      <c r="J453" s="168">
        <f t="shared" si="50"/>
        <v>0</v>
      </c>
      <c r="K453" s="120">
        <f t="shared" ref="K453:K516" si="57">(E453+F453)*H453*I453</f>
        <v>0</v>
      </c>
      <c r="L453" s="121">
        <f t="shared" si="55"/>
        <v>0</v>
      </c>
      <c r="M453" s="122">
        <f t="shared" si="52"/>
        <v>0</v>
      </c>
      <c r="N453" s="123"/>
      <c r="O453" s="154">
        <f t="shared" si="53"/>
        <v>0</v>
      </c>
      <c r="P453" s="193">
        <f t="shared" si="56"/>
        <v>0</v>
      </c>
      <c r="AE453" s="210">
        <f t="shared" si="54"/>
        <v>0</v>
      </c>
    </row>
    <row r="454" spans="1:31" s="55" customFormat="1" ht="28.5" customHeight="1" x14ac:dyDescent="0.2">
      <c r="A454" s="124">
        <v>451</v>
      </c>
      <c r="B454" s="114"/>
      <c r="C454" s="115"/>
      <c r="D454" s="116"/>
      <c r="E454" s="117"/>
      <c r="F454" s="118"/>
      <c r="G454" s="119"/>
      <c r="H454" s="119"/>
      <c r="I454" s="171"/>
      <c r="J454" s="168">
        <f t="shared" si="50"/>
        <v>0</v>
      </c>
      <c r="K454" s="120">
        <f t="shared" si="57"/>
        <v>0</v>
      </c>
      <c r="L454" s="121">
        <f t="shared" si="55"/>
        <v>0</v>
      </c>
      <c r="M454" s="122">
        <f t="shared" si="52"/>
        <v>0</v>
      </c>
      <c r="N454" s="123"/>
      <c r="O454" s="154">
        <f t="shared" si="53"/>
        <v>0</v>
      </c>
      <c r="P454" s="193">
        <f t="shared" si="56"/>
        <v>0</v>
      </c>
      <c r="AE454" s="210">
        <f t="shared" si="54"/>
        <v>0</v>
      </c>
    </row>
    <row r="455" spans="1:31" s="55" customFormat="1" ht="28.5" customHeight="1" x14ac:dyDescent="0.2">
      <c r="A455" s="124">
        <v>452</v>
      </c>
      <c r="B455" s="114"/>
      <c r="C455" s="115"/>
      <c r="D455" s="116"/>
      <c r="E455" s="117"/>
      <c r="F455" s="118"/>
      <c r="G455" s="119"/>
      <c r="H455" s="119"/>
      <c r="I455" s="171"/>
      <c r="J455" s="168">
        <f t="shared" si="50"/>
        <v>0</v>
      </c>
      <c r="K455" s="120">
        <f t="shared" si="57"/>
        <v>0</v>
      </c>
      <c r="L455" s="121">
        <f t="shared" si="55"/>
        <v>0</v>
      </c>
      <c r="M455" s="122">
        <f t="shared" si="52"/>
        <v>0</v>
      </c>
      <c r="N455" s="123"/>
      <c r="O455" s="154">
        <f t="shared" si="53"/>
        <v>0</v>
      </c>
      <c r="P455" s="193">
        <f t="shared" si="56"/>
        <v>0</v>
      </c>
      <c r="AE455" s="210">
        <f t="shared" si="54"/>
        <v>0</v>
      </c>
    </row>
    <row r="456" spans="1:31" s="55" customFormat="1" ht="28.5" customHeight="1" x14ac:dyDescent="0.2">
      <c r="A456" s="124">
        <v>453</v>
      </c>
      <c r="B456" s="114"/>
      <c r="C456" s="115"/>
      <c r="D456" s="116"/>
      <c r="E456" s="117"/>
      <c r="F456" s="118"/>
      <c r="G456" s="119"/>
      <c r="H456" s="119"/>
      <c r="I456" s="171"/>
      <c r="J456" s="168">
        <f t="shared" si="50"/>
        <v>0</v>
      </c>
      <c r="K456" s="120">
        <f t="shared" si="57"/>
        <v>0</v>
      </c>
      <c r="L456" s="121">
        <f t="shared" si="55"/>
        <v>0</v>
      </c>
      <c r="M456" s="122">
        <f t="shared" si="52"/>
        <v>0</v>
      </c>
      <c r="N456" s="123"/>
      <c r="O456" s="154">
        <f t="shared" si="53"/>
        <v>0</v>
      </c>
      <c r="P456" s="193">
        <f t="shared" si="56"/>
        <v>0</v>
      </c>
      <c r="AE456" s="210">
        <f t="shared" si="54"/>
        <v>0</v>
      </c>
    </row>
    <row r="457" spans="1:31" s="55" customFormat="1" ht="28.5" customHeight="1" x14ac:dyDescent="0.2">
      <c r="A457" s="124">
        <v>454</v>
      </c>
      <c r="B457" s="114"/>
      <c r="C457" s="115"/>
      <c r="D457" s="116"/>
      <c r="E457" s="117"/>
      <c r="F457" s="118"/>
      <c r="G457" s="119"/>
      <c r="H457" s="119"/>
      <c r="I457" s="171"/>
      <c r="J457" s="168">
        <f t="shared" si="50"/>
        <v>0</v>
      </c>
      <c r="K457" s="120">
        <f t="shared" si="57"/>
        <v>0</v>
      </c>
      <c r="L457" s="121">
        <f t="shared" si="55"/>
        <v>0</v>
      </c>
      <c r="M457" s="122">
        <f t="shared" si="52"/>
        <v>0</v>
      </c>
      <c r="N457" s="123"/>
      <c r="O457" s="154">
        <f t="shared" si="53"/>
        <v>0</v>
      </c>
      <c r="P457" s="193">
        <f t="shared" si="56"/>
        <v>0</v>
      </c>
      <c r="AE457" s="210">
        <f t="shared" si="54"/>
        <v>0</v>
      </c>
    </row>
    <row r="458" spans="1:31" s="55" customFormat="1" ht="28.5" customHeight="1" x14ac:dyDescent="0.2">
      <c r="A458" s="124">
        <v>455</v>
      </c>
      <c r="B458" s="114"/>
      <c r="C458" s="115"/>
      <c r="D458" s="116"/>
      <c r="E458" s="117"/>
      <c r="F458" s="118"/>
      <c r="G458" s="119"/>
      <c r="H458" s="119"/>
      <c r="I458" s="171"/>
      <c r="J458" s="168">
        <f t="shared" si="50"/>
        <v>0</v>
      </c>
      <c r="K458" s="120">
        <f t="shared" si="57"/>
        <v>0</v>
      </c>
      <c r="L458" s="121">
        <f t="shared" si="55"/>
        <v>0</v>
      </c>
      <c r="M458" s="122">
        <f t="shared" si="52"/>
        <v>0</v>
      </c>
      <c r="N458" s="123"/>
      <c r="O458" s="154">
        <f t="shared" si="53"/>
        <v>0</v>
      </c>
      <c r="P458" s="193">
        <f t="shared" si="56"/>
        <v>0</v>
      </c>
      <c r="AE458" s="210">
        <f t="shared" si="54"/>
        <v>0</v>
      </c>
    </row>
    <row r="459" spans="1:31" s="55" customFormat="1" ht="28.5" customHeight="1" x14ac:dyDescent="0.2">
      <c r="A459" s="124">
        <v>456</v>
      </c>
      <c r="B459" s="114"/>
      <c r="C459" s="115"/>
      <c r="D459" s="116"/>
      <c r="E459" s="117"/>
      <c r="F459" s="118"/>
      <c r="G459" s="119"/>
      <c r="H459" s="119"/>
      <c r="I459" s="171"/>
      <c r="J459" s="168">
        <f t="shared" si="50"/>
        <v>0</v>
      </c>
      <c r="K459" s="120">
        <f t="shared" si="57"/>
        <v>0</v>
      </c>
      <c r="L459" s="121">
        <f t="shared" si="55"/>
        <v>0</v>
      </c>
      <c r="M459" s="122">
        <f t="shared" si="52"/>
        <v>0</v>
      </c>
      <c r="N459" s="123"/>
      <c r="O459" s="154">
        <f t="shared" si="53"/>
        <v>0</v>
      </c>
      <c r="P459" s="193">
        <f t="shared" si="56"/>
        <v>0</v>
      </c>
      <c r="AE459" s="210">
        <f t="shared" si="54"/>
        <v>0</v>
      </c>
    </row>
    <row r="460" spans="1:31" s="55" customFormat="1" ht="28.5" customHeight="1" x14ac:dyDescent="0.2">
      <c r="A460" s="124">
        <v>457</v>
      </c>
      <c r="B460" s="114"/>
      <c r="C460" s="115"/>
      <c r="D460" s="116"/>
      <c r="E460" s="117"/>
      <c r="F460" s="118"/>
      <c r="G460" s="119"/>
      <c r="H460" s="119"/>
      <c r="I460" s="171"/>
      <c r="J460" s="168">
        <f t="shared" si="50"/>
        <v>0</v>
      </c>
      <c r="K460" s="120">
        <f t="shared" si="57"/>
        <v>0</v>
      </c>
      <c r="L460" s="121">
        <f t="shared" si="55"/>
        <v>0</v>
      </c>
      <c r="M460" s="122">
        <f t="shared" si="52"/>
        <v>0</v>
      </c>
      <c r="N460" s="123"/>
      <c r="O460" s="154">
        <f t="shared" si="53"/>
        <v>0</v>
      </c>
      <c r="P460" s="193">
        <f t="shared" si="56"/>
        <v>0</v>
      </c>
      <c r="AE460" s="210">
        <f t="shared" si="54"/>
        <v>0</v>
      </c>
    </row>
    <row r="461" spans="1:31" s="55" customFormat="1" ht="28.5" customHeight="1" x14ac:dyDescent="0.2">
      <c r="A461" s="124">
        <v>458</v>
      </c>
      <c r="B461" s="114"/>
      <c r="C461" s="115"/>
      <c r="D461" s="116"/>
      <c r="E461" s="117"/>
      <c r="F461" s="118"/>
      <c r="G461" s="119"/>
      <c r="H461" s="119"/>
      <c r="I461" s="171"/>
      <c r="J461" s="168">
        <f t="shared" si="50"/>
        <v>0</v>
      </c>
      <c r="K461" s="120">
        <f t="shared" si="57"/>
        <v>0</v>
      </c>
      <c r="L461" s="121">
        <f t="shared" si="55"/>
        <v>0</v>
      </c>
      <c r="M461" s="122">
        <f t="shared" si="52"/>
        <v>0</v>
      </c>
      <c r="N461" s="123"/>
      <c r="O461" s="154">
        <f t="shared" si="53"/>
        <v>0</v>
      </c>
      <c r="P461" s="193">
        <f t="shared" si="56"/>
        <v>0</v>
      </c>
      <c r="AE461" s="210">
        <f t="shared" si="54"/>
        <v>0</v>
      </c>
    </row>
    <row r="462" spans="1:31" s="55" customFormat="1" ht="28.5" customHeight="1" x14ac:dyDescent="0.2">
      <c r="A462" s="124">
        <v>459</v>
      </c>
      <c r="B462" s="114"/>
      <c r="C462" s="115"/>
      <c r="D462" s="116"/>
      <c r="E462" s="117"/>
      <c r="F462" s="118"/>
      <c r="G462" s="119"/>
      <c r="H462" s="119"/>
      <c r="I462" s="171"/>
      <c r="J462" s="168">
        <f t="shared" si="50"/>
        <v>0</v>
      </c>
      <c r="K462" s="120">
        <f t="shared" si="57"/>
        <v>0</v>
      </c>
      <c r="L462" s="121">
        <f t="shared" si="55"/>
        <v>0</v>
      </c>
      <c r="M462" s="122">
        <f t="shared" si="52"/>
        <v>0</v>
      </c>
      <c r="N462" s="123"/>
      <c r="O462" s="154">
        <f t="shared" si="53"/>
        <v>0</v>
      </c>
      <c r="P462" s="193">
        <f t="shared" si="56"/>
        <v>0</v>
      </c>
      <c r="AE462" s="210">
        <f t="shared" si="54"/>
        <v>0</v>
      </c>
    </row>
    <row r="463" spans="1:31" s="55" customFormat="1" ht="28.5" customHeight="1" x14ac:dyDescent="0.2">
      <c r="A463" s="124">
        <v>460</v>
      </c>
      <c r="B463" s="114"/>
      <c r="C463" s="115"/>
      <c r="D463" s="116"/>
      <c r="E463" s="117"/>
      <c r="F463" s="118"/>
      <c r="G463" s="119"/>
      <c r="H463" s="119"/>
      <c r="I463" s="171"/>
      <c r="J463" s="168">
        <f t="shared" si="50"/>
        <v>0</v>
      </c>
      <c r="K463" s="120">
        <f t="shared" si="57"/>
        <v>0</v>
      </c>
      <c r="L463" s="121">
        <f t="shared" si="55"/>
        <v>0</v>
      </c>
      <c r="M463" s="122">
        <f t="shared" si="52"/>
        <v>0</v>
      </c>
      <c r="N463" s="123"/>
      <c r="O463" s="154">
        <f t="shared" si="53"/>
        <v>0</v>
      </c>
      <c r="P463" s="193">
        <f t="shared" si="56"/>
        <v>0</v>
      </c>
      <c r="AE463" s="210">
        <f t="shared" si="54"/>
        <v>0</v>
      </c>
    </row>
    <row r="464" spans="1:31" s="55" customFormat="1" ht="28.5" customHeight="1" x14ac:dyDescent="0.2">
      <c r="A464" s="124">
        <v>461</v>
      </c>
      <c r="B464" s="114"/>
      <c r="C464" s="115"/>
      <c r="D464" s="116"/>
      <c r="E464" s="117"/>
      <c r="F464" s="118"/>
      <c r="G464" s="119"/>
      <c r="H464" s="119"/>
      <c r="I464" s="171"/>
      <c r="J464" s="168">
        <f t="shared" si="50"/>
        <v>0</v>
      </c>
      <c r="K464" s="120">
        <f t="shared" si="57"/>
        <v>0</v>
      </c>
      <c r="L464" s="121">
        <f t="shared" si="55"/>
        <v>0</v>
      </c>
      <c r="M464" s="122">
        <f t="shared" si="52"/>
        <v>0</v>
      </c>
      <c r="N464" s="123"/>
      <c r="O464" s="154">
        <f t="shared" si="53"/>
        <v>0</v>
      </c>
      <c r="P464" s="193">
        <f t="shared" si="56"/>
        <v>0</v>
      </c>
      <c r="AE464" s="210">
        <f t="shared" si="54"/>
        <v>0</v>
      </c>
    </row>
    <row r="465" spans="1:31" s="55" customFormat="1" ht="28.5" customHeight="1" x14ac:dyDescent="0.2">
      <c r="A465" s="124">
        <v>462</v>
      </c>
      <c r="B465" s="114"/>
      <c r="C465" s="115"/>
      <c r="D465" s="116"/>
      <c r="E465" s="117"/>
      <c r="F465" s="118"/>
      <c r="G465" s="119"/>
      <c r="H465" s="119"/>
      <c r="I465" s="171"/>
      <c r="J465" s="168">
        <f t="shared" si="50"/>
        <v>0</v>
      </c>
      <c r="K465" s="120">
        <f t="shared" si="57"/>
        <v>0</v>
      </c>
      <c r="L465" s="121">
        <f t="shared" si="55"/>
        <v>0</v>
      </c>
      <c r="M465" s="122">
        <f t="shared" si="52"/>
        <v>0</v>
      </c>
      <c r="N465" s="123"/>
      <c r="O465" s="154">
        <f t="shared" si="53"/>
        <v>0</v>
      </c>
      <c r="P465" s="193">
        <f t="shared" si="56"/>
        <v>0</v>
      </c>
      <c r="AE465" s="210">
        <f t="shared" si="54"/>
        <v>0</v>
      </c>
    </row>
    <row r="466" spans="1:31" s="55" customFormat="1" ht="28.5" customHeight="1" x14ac:dyDescent="0.2">
      <c r="A466" s="124">
        <v>463</v>
      </c>
      <c r="B466" s="114"/>
      <c r="C466" s="115"/>
      <c r="D466" s="116"/>
      <c r="E466" s="117"/>
      <c r="F466" s="118"/>
      <c r="G466" s="119"/>
      <c r="H466" s="119"/>
      <c r="I466" s="171"/>
      <c r="J466" s="168">
        <f t="shared" si="50"/>
        <v>0</v>
      </c>
      <c r="K466" s="120">
        <f t="shared" si="57"/>
        <v>0</v>
      </c>
      <c r="L466" s="121">
        <f t="shared" si="55"/>
        <v>0</v>
      </c>
      <c r="M466" s="122">
        <f t="shared" si="52"/>
        <v>0</v>
      </c>
      <c r="N466" s="123"/>
      <c r="O466" s="154">
        <f t="shared" si="53"/>
        <v>0</v>
      </c>
      <c r="P466" s="193">
        <f t="shared" si="56"/>
        <v>0</v>
      </c>
      <c r="AE466" s="210">
        <f t="shared" si="54"/>
        <v>0</v>
      </c>
    </row>
    <row r="467" spans="1:31" s="55" customFormat="1" ht="28.5" customHeight="1" x14ac:dyDescent="0.2">
      <c r="A467" s="124">
        <v>464</v>
      </c>
      <c r="B467" s="114"/>
      <c r="C467" s="115"/>
      <c r="D467" s="116"/>
      <c r="E467" s="117"/>
      <c r="F467" s="118"/>
      <c r="G467" s="119"/>
      <c r="H467" s="119"/>
      <c r="I467" s="171"/>
      <c r="J467" s="168">
        <f t="shared" si="50"/>
        <v>0</v>
      </c>
      <c r="K467" s="120">
        <f t="shared" si="57"/>
        <v>0</v>
      </c>
      <c r="L467" s="121">
        <f t="shared" si="55"/>
        <v>0</v>
      </c>
      <c r="M467" s="122">
        <f t="shared" si="52"/>
        <v>0</v>
      </c>
      <c r="N467" s="123"/>
      <c r="O467" s="154">
        <f t="shared" si="53"/>
        <v>0</v>
      </c>
      <c r="P467" s="193">
        <f t="shared" si="56"/>
        <v>0</v>
      </c>
      <c r="AE467" s="210">
        <f t="shared" si="54"/>
        <v>0</v>
      </c>
    </row>
    <row r="468" spans="1:31" s="55" customFormat="1" ht="28.5" customHeight="1" x14ac:dyDescent="0.2">
      <c r="A468" s="124">
        <v>465</v>
      </c>
      <c r="B468" s="114"/>
      <c r="C468" s="115"/>
      <c r="D468" s="116"/>
      <c r="E468" s="117"/>
      <c r="F468" s="118"/>
      <c r="G468" s="119"/>
      <c r="H468" s="119"/>
      <c r="I468" s="171"/>
      <c r="J468" s="168">
        <f t="shared" si="50"/>
        <v>0</v>
      </c>
      <c r="K468" s="120">
        <f t="shared" si="57"/>
        <v>0</v>
      </c>
      <c r="L468" s="121">
        <f t="shared" si="55"/>
        <v>0</v>
      </c>
      <c r="M468" s="122">
        <f t="shared" si="52"/>
        <v>0</v>
      </c>
      <c r="N468" s="123"/>
      <c r="O468" s="154">
        <f t="shared" si="53"/>
        <v>0</v>
      </c>
      <c r="P468" s="193">
        <f t="shared" si="56"/>
        <v>0</v>
      </c>
      <c r="AE468" s="210">
        <f t="shared" si="54"/>
        <v>0</v>
      </c>
    </row>
    <row r="469" spans="1:31" s="55" customFormat="1" ht="28.5" customHeight="1" x14ac:dyDescent="0.2">
      <c r="A469" s="124">
        <v>466</v>
      </c>
      <c r="B469" s="114"/>
      <c r="C469" s="115"/>
      <c r="D469" s="116"/>
      <c r="E469" s="117"/>
      <c r="F469" s="118"/>
      <c r="G469" s="119"/>
      <c r="H469" s="119"/>
      <c r="I469" s="171"/>
      <c r="J469" s="168">
        <f t="shared" si="50"/>
        <v>0</v>
      </c>
      <c r="K469" s="120">
        <f t="shared" si="57"/>
        <v>0</v>
      </c>
      <c r="L469" s="121">
        <f t="shared" si="55"/>
        <v>0</v>
      </c>
      <c r="M469" s="122">
        <f t="shared" si="52"/>
        <v>0</v>
      </c>
      <c r="N469" s="123"/>
      <c r="O469" s="154">
        <f t="shared" si="53"/>
        <v>0</v>
      </c>
      <c r="P469" s="193">
        <f t="shared" si="56"/>
        <v>0</v>
      </c>
      <c r="AE469" s="210">
        <f t="shared" si="54"/>
        <v>0</v>
      </c>
    </row>
    <row r="470" spans="1:31" s="55" customFormat="1" ht="28.5" customHeight="1" x14ac:dyDescent="0.2">
      <c r="A470" s="124">
        <v>467</v>
      </c>
      <c r="B470" s="114"/>
      <c r="C470" s="115"/>
      <c r="D470" s="116"/>
      <c r="E470" s="117"/>
      <c r="F470" s="118"/>
      <c r="G470" s="119"/>
      <c r="H470" s="119"/>
      <c r="I470" s="171"/>
      <c r="J470" s="168">
        <f t="shared" si="50"/>
        <v>0</v>
      </c>
      <c r="K470" s="120">
        <f t="shared" si="57"/>
        <v>0</v>
      </c>
      <c r="L470" s="121">
        <f t="shared" si="55"/>
        <v>0</v>
      </c>
      <c r="M470" s="122">
        <f t="shared" si="52"/>
        <v>0</v>
      </c>
      <c r="N470" s="123"/>
      <c r="O470" s="154">
        <f t="shared" si="53"/>
        <v>0</v>
      </c>
      <c r="P470" s="193">
        <f t="shared" si="56"/>
        <v>0</v>
      </c>
      <c r="AE470" s="210">
        <f t="shared" si="54"/>
        <v>0</v>
      </c>
    </row>
    <row r="471" spans="1:31" s="55" customFormat="1" ht="28.5" customHeight="1" x14ac:dyDescent="0.2">
      <c r="A471" s="124">
        <v>468</v>
      </c>
      <c r="B471" s="114"/>
      <c r="C471" s="115"/>
      <c r="D471" s="116"/>
      <c r="E471" s="117"/>
      <c r="F471" s="118"/>
      <c r="G471" s="119"/>
      <c r="H471" s="119"/>
      <c r="I471" s="171"/>
      <c r="J471" s="168">
        <f t="shared" si="50"/>
        <v>0</v>
      </c>
      <c r="K471" s="120">
        <f t="shared" si="57"/>
        <v>0</v>
      </c>
      <c r="L471" s="121">
        <f t="shared" si="55"/>
        <v>0</v>
      </c>
      <c r="M471" s="122">
        <f t="shared" si="52"/>
        <v>0</v>
      </c>
      <c r="N471" s="123"/>
      <c r="O471" s="154">
        <f t="shared" si="53"/>
        <v>0</v>
      </c>
      <c r="P471" s="193">
        <f t="shared" si="56"/>
        <v>0</v>
      </c>
      <c r="AE471" s="210">
        <f t="shared" si="54"/>
        <v>0</v>
      </c>
    </row>
    <row r="472" spans="1:31" s="55" customFormat="1" ht="28.5" customHeight="1" x14ac:dyDescent="0.2">
      <c r="A472" s="124">
        <v>469</v>
      </c>
      <c r="B472" s="114"/>
      <c r="C472" s="115"/>
      <c r="D472" s="116"/>
      <c r="E472" s="117"/>
      <c r="F472" s="118"/>
      <c r="G472" s="119"/>
      <c r="H472" s="119"/>
      <c r="I472" s="171"/>
      <c r="J472" s="168">
        <f t="shared" si="50"/>
        <v>0</v>
      </c>
      <c r="K472" s="120">
        <f t="shared" si="57"/>
        <v>0</v>
      </c>
      <c r="L472" s="121">
        <f t="shared" si="55"/>
        <v>0</v>
      </c>
      <c r="M472" s="122">
        <f t="shared" si="52"/>
        <v>0</v>
      </c>
      <c r="N472" s="123"/>
      <c r="O472" s="154">
        <f t="shared" si="53"/>
        <v>0</v>
      </c>
      <c r="P472" s="193">
        <f t="shared" si="56"/>
        <v>0</v>
      </c>
      <c r="AE472" s="210">
        <f t="shared" si="54"/>
        <v>0</v>
      </c>
    </row>
    <row r="473" spans="1:31" s="55" customFormat="1" ht="28.5" customHeight="1" x14ac:dyDescent="0.2">
      <c r="A473" s="124">
        <v>470</v>
      </c>
      <c r="B473" s="114"/>
      <c r="C473" s="115"/>
      <c r="D473" s="116"/>
      <c r="E473" s="117"/>
      <c r="F473" s="118"/>
      <c r="G473" s="119"/>
      <c r="H473" s="119"/>
      <c r="I473" s="171"/>
      <c r="J473" s="168">
        <f t="shared" si="50"/>
        <v>0</v>
      </c>
      <c r="K473" s="120">
        <f t="shared" si="57"/>
        <v>0</v>
      </c>
      <c r="L473" s="121">
        <f t="shared" si="55"/>
        <v>0</v>
      </c>
      <c r="M473" s="122">
        <f t="shared" si="52"/>
        <v>0</v>
      </c>
      <c r="N473" s="123"/>
      <c r="O473" s="154">
        <f t="shared" si="53"/>
        <v>0</v>
      </c>
      <c r="P473" s="193">
        <f t="shared" si="56"/>
        <v>0</v>
      </c>
      <c r="AE473" s="210">
        <f t="shared" si="54"/>
        <v>0</v>
      </c>
    </row>
    <row r="474" spans="1:31" s="55" customFormat="1" ht="28.5" customHeight="1" x14ac:dyDescent="0.2">
      <c r="A474" s="124">
        <v>471</v>
      </c>
      <c r="B474" s="114"/>
      <c r="C474" s="115"/>
      <c r="D474" s="116"/>
      <c r="E474" s="117"/>
      <c r="F474" s="118"/>
      <c r="G474" s="119"/>
      <c r="H474" s="119"/>
      <c r="I474" s="171"/>
      <c r="J474" s="168">
        <f t="shared" si="50"/>
        <v>0</v>
      </c>
      <c r="K474" s="120">
        <f t="shared" si="57"/>
        <v>0</v>
      </c>
      <c r="L474" s="121">
        <f t="shared" si="55"/>
        <v>0</v>
      </c>
      <c r="M474" s="122">
        <f t="shared" si="52"/>
        <v>0</v>
      </c>
      <c r="N474" s="123"/>
      <c r="O474" s="154">
        <f t="shared" si="53"/>
        <v>0</v>
      </c>
      <c r="P474" s="193">
        <f t="shared" si="56"/>
        <v>0</v>
      </c>
      <c r="AE474" s="210">
        <f t="shared" si="54"/>
        <v>0</v>
      </c>
    </row>
    <row r="475" spans="1:31" s="55" customFormat="1" ht="28.5" customHeight="1" x14ac:dyDescent="0.2">
      <c r="A475" s="124">
        <v>472</v>
      </c>
      <c r="B475" s="114"/>
      <c r="C475" s="115"/>
      <c r="D475" s="116"/>
      <c r="E475" s="117"/>
      <c r="F475" s="118"/>
      <c r="G475" s="119"/>
      <c r="H475" s="119"/>
      <c r="I475" s="171"/>
      <c r="J475" s="168">
        <f t="shared" si="50"/>
        <v>0</v>
      </c>
      <c r="K475" s="120">
        <f t="shared" si="57"/>
        <v>0</v>
      </c>
      <c r="L475" s="121">
        <f t="shared" si="55"/>
        <v>0</v>
      </c>
      <c r="M475" s="122">
        <f t="shared" si="52"/>
        <v>0</v>
      </c>
      <c r="N475" s="123"/>
      <c r="O475" s="154">
        <f t="shared" si="53"/>
        <v>0</v>
      </c>
      <c r="P475" s="193">
        <f t="shared" si="56"/>
        <v>0</v>
      </c>
      <c r="AE475" s="210">
        <f t="shared" si="54"/>
        <v>0</v>
      </c>
    </row>
    <row r="476" spans="1:31" s="55" customFormat="1" ht="28.5" customHeight="1" x14ac:dyDescent="0.2">
      <c r="A476" s="124">
        <v>473</v>
      </c>
      <c r="B476" s="114"/>
      <c r="C476" s="115"/>
      <c r="D476" s="116"/>
      <c r="E476" s="117"/>
      <c r="F476" s="118"/>
      <c r="G476" s="119"/>
      <c r="H476" s="119"/>
      <c r="I476" s="171"/>
      <c r="J476" s="168">
        <f t="shared" si="50"/>
        <v>0</v>
      </c>
      <c r="K476" s="120">
        <f t="shared" si="57"/>
        <v>0</v>
      </c>
      <c r="L476" s="121">
        <f t="shared" si="55"/>
        <v>0</v>
      </c>
      <c r="M476" s="122">
        <f t="shared" si="52"/>
        <v>0</v>
      </c>
      <c r="N476" s="123"/>
      <c r="O476" s="154">
        <f t="shared" si="53"/>
        <v>0</v>
      </c>
      <c r="P476" s="193">
        <f t="shared" si="56"/>
        <v>0</v>
      </c>
      <c r="AE476" s="210">
        <f t="shared" si="54"/>
        <v>0</v>
      </c>
    </row>
    <row r="477" spans="1:31" s="55" customFormat="1" ht="28.5" customHeight="1" x14ac:dyDescent="0.2">
      <c r="A477" s="124">
        <v>474</v>
      </c>
      <c r="B477" s="114"/>
      <c r="C477" s="115"/>
      <c r="D477" s="116"/>
      <c r="E477" s="117"/>
      <c r="F477" s="118"/>
      <c r="G477" s="119"/>
      <c r="H477" s="119"/>
      <c r="I477" s="171"/>
      <c r="J477" s="168">
        <f t="shared" si="50"/>
        <v>0</v>
      </c>
      <c r="K477" s="120">
        <f t="shared" si="57"/>
        <v>0</v>
      </c>
      <c r="L477" s="121">
        <f t="shared" si="55"/>
        <v>0</v>
      </c>
      <c r="M477" s="122">
        <f t="shared" si="52"/>
        <v>0</v>
      </c>
      <c r="N477" s="123"/>
      <c r="O477" s="154">
        <f t="shared" si="53"/>
        <v>0</v>
      </c>
      <c r="P477" s="193">
        <f t="shared" si="56"/>
        <v>0</v>
      </c>
      <c r="AE477" s="210">
        <f t="shared" si="54"/>
        <v>0</v>
      </c>
    </row>
    <row r="478" spans="1:31" s="55" customFormat="1" ht="28.5" customHeight="1" x14ac:dyDescent="0.2">
      <c r="A478" s="124">
        <v>475</v>
      </c>
      <c r="B478" s="114"/>
      <c r="C478" s="115"/>
      <c r="D478" s="116"/>
      <c r="E478" s="117"/>
      <c r="F478" s="118"/>
      <c r="G478" s="119"/>
      <c r="H478" s="119"/>
      <c r="I478" s="171"/>
      <c r="J478" s="168">
        <f t="shared" si="50"/>
        <v>0</v>
      </c>
      <c r="K478" s="120">
        <f t="shared" si="57"/>
        <v>0</v>
      </c>
      <c r="L478" s="121">
        <f t="shared" si="55"/>
        <v>0</v>
      </c>
      <c r="M478" s="122">
        <f t="shared" si="52"/>
        <v>0</v>
      </c>
      <c r="N478" s="123"/>
      <c r="O478" s="154">
        <f t="shared" si="53"/>
        <v>0</v>
      </c>
      <c r="P478" s="193">
        <f t="shared" si="56"/>
        <v>0</v>
      </c>
      <c r="AE478" s="210">
        <f t="shared" si="54"/>
        <v>0</v>
      </c>
    </row>
    <row r="479" spans="1:31" s="55" customFormat="1" ht="28.5" customHeight="1" x14ac:dyDescent="0.2">
      <c r="A479" s="124">
        <v>476</v>
      </c>
      <c r="B479" s="114"/>
      <c r="C479" s="115"/>
      <c r="D479" s="116"/>
      <c r="E479" s="117"/>
      <c r="F479" s="118"/>
      <c r="G479" s="119"/>
      <c r="H479" s="119"/>
      <c r="I479" s="171"/>
      <c r="J479" s="168">
        <f t="shared" si="50"/>
        <v>0</v>
      </c>
      <c r="K479" s="120">
        <f t="shared" si="57"/>
        <v>0</v>
      </c>
      <c r="L479" s="121">
        <f t="shared" si="55"/>
        <v>0</v>
      </c>
      <c r="M479" s="122">
        <f t="shared" si="52"/>
        <v>0</v>
      </c>
      <c r="N479" s="123"/>
      <c r="O479" s="154">
        <f t="shared" si="53"/>
        <v>0</v>
      </c>
      <c r="P479" s="193">
        <f t="shared" si="56"/>
        <v>0</v>
      </c>
      <c r="AE479" s="210">
        <f t="shared" si="54"/>
        <v>0</v>
      </c>
    </row>
    <row r="480" spans="1:31" s="55" customFormat="1" ht="28.5" customHeight="1" x14ac:dyDescent="0.2">
      <c r="A480" s="124">
        <v>477</v>
      </c>
      <c r="B480" s="114"/>
      <c r="C480" s="115"/>
      <c r="D480" s="116"/>
      <c r="E480" s="117"/>
      <c r="F480" s="118"/>
      <c r="G480" s="119"/>
      <c r="H480" s="119"/>
      <c r="I480" s="171"/>
      <c r="J480" s="168">
        <f t="shared" si="50"/>
        <v>0</v>
      </c>
      <c r="K480" s="120">
        <f t="shared" si="57"/>
        <v>0</v>
      </c>
      <c r="L480" s="121">
        <f t="shared" si="55"/>
        <v>0</v>
      </c>
      <c r="M480" s="122">
        <f t="shared" si="52"/>
        <v>0</v>
      </c>
      <c r="N480" s="123"/>
      <c r="O480" s="154">
        <f t="shared" si="53"/>
        <v>0</v>
      </c>
      <c r="P480" s="193">
        <f t="shared" si="56"/>
        <v>0</v>
      </c>
      <c r="AE480" s="210">
        <f t="shared" si="54"/>
        <v>0</v>
      </c>
    </row>
    <row r="481" spans="1:31" s="55" customFormat="1" ht="28.5" customHeight="1" x14ac:dyDescent="0.2">
      <c r="A481" s="124">
        <v>478</v>
      </c>
      <c r="B481" s="114"/>
      <c r="C481" s="115"/>
      <c r="D481" s="116"/>
      <c r="E481" s="117"/>
      <c r="F481" s="118"/>
      <c r="G481" s="119"/>
      <c r="H481" s="119"/>
      <c r="I481" s="171"/>
      <c r="J481" s="168">
        <f t="shared" ref="J481:J544" si="58">I481*H481*G481/12</f>
        <v>0</v>
      </c>
      <c r="K481" s="120">
        <f t="shared" si="57"/>
        <v>0</v>
      </c>
      <c r="L481" s="121">
        <f t="shared" si="55"/>
        <v>0</v>
      </c>
      <c r="M481" s="122">
        <f t="shared" ref="M481:M544" si="59">I481</f>
        <v>0</v>
      </c>
      <c r="N481" s="123"/>
      <c r="O481" s="154">
        <f t="shared" ref="O481:O544" si="60">G481*L481*M481/12</f>
        <v>0</v>
      </c>
      <c r="P481" s="193">
        <f t="shared" si="56"/>
        <v>0</v>
      </c>
      <c r="AE481" s="210">
        <f t="shared" ref="AE481:AE544" si="61">+F481+G481</f>
        <v>0</v>
      </c>
    </row>
    <row r="482" spans="1:31" s="55" customFormat="1" ht="28.5" customHeight="1" x14ac:dyDescent="0.2">
      <c r="A482" s="124">
        <v>479</v>
      </c>
      <c r="B482" s="114"/>
      <c r="C482" s="115"/>
      <c r="D482" s="116"/>
      <c r="E482" s="117"/>
      <c r="F482" s="118"/>
      <c r="G482" s="119"/>
      <c r="H482" s="119"/>
      <c r="I482" s="171"/>
      <c r="J482" s="168">
        <f t="shared" si="58"/>
        <v>0</v>
      </c>
      <c r="K482" s="120">
        <f t="shared" si="57"/>
        <v>0</v>
      </c>
      <c r="L482" s="121">
        <f t="shared" si="55"/>
        <v>0</v>
      </c>
      <c r="M482" s="122">
        <f t="shared" si="59"/>
        <v>0</v>
      </c>
      <c r="N482" s="123"/>
      <c r="O482" s="154">
        <f t="shared" si="60"/>
        <v>0</v>
      </c>
      <c r="P482" s="193">
        <f t="shared" si="56"/>
        <v>0</v>
      </c>
      <c r="AE482" s="210">
        <f t="shared" si="61"/>
        <v>0</v>
      </c>
    </row>
    <row r="483" spans="1:31" s="55" customFormat="1" ht="28.5" customHeight="1" x14ac:dyDescent="0.2">
      <c r="A483" s="124">
        <v>480</v>
      </c>
      <c r="B483" s="114"/>
      <c r="C483" s="115"/>
      <c r="D483" s="116"/>
      <c r="E483" s="117"/>
      <c r="F483" s="118"/>
      <c r="G483" s="119"/>
      <c r="H483" s="119"/>
      <c r="I483" s="171"/>
      <c r="J483" s="168">
        <f t="shared" si="58"/>
        <v>0</v>
      </c>
      <c r="K483" s="120">
        <f t="shared" si="57"/>
        <v>0</v>
      </c>
      <c r="L483" s="121">
        <f t="shared" si="55"/>
        <v>0</v>
      </c>
      <c r="M483" s="122">
        <f t="shared" si="59"/>
        <v>0</v>
      </c>
      <c r="N483" s="123"/>
      <c r="O483" s="154">
        <f t="shared" si="60"/>
        <v>0</v>
      </c>
      <c r="P483" s="193">
        <f t="shared" si="56"/>
        <v>0</v>
      </c>
      <c r="AE483" s="210">
        <f t="shared" si="61"/>
        <v>0</v>
      </c>
    </row>
    <row r="484" spans="1:31" s="55" customFormat="1" ht="28.5" customHeight="1" x14ac:dyDescent="0.2">
      <c r="A484" s="124">
        <v>481</v>
      </c>
      <c r="B484" s="114"/>
      <c r="C484" s="115"/>
      <c r="D484" s="116"/>
      <c r="E484" s="117"/>
      <c r="F484" s="118"/>
      <c r="G484" s="119"/>
      <c r="H484" s="119"/>
      <c r="I484" s="171"/>
      <c r="J484" s="168">
        <f t="shared" si="58"/>
        <v>0</v>
      </c>
      <c r="K484" s="120">
        <f t="shared" si="57"/>
        <v>0</v>
      </c>
      <c r="L484" s="121">
        <f t="shared" si="55"/>
        <v>0</v>
      </c>
      <c r="M484" s="122">
        <f t="shared" si="59"/>
        <v>0</v>
      </c>
      <c r="N484" s="123"/>
      <c r="O484" s="154">
        <f t="shared" si="60"/>
        <v>0</v>
      </c>
      <c r="P484" s="193">
        <f t="shared" si="56"/>
        <v>0</v>
      </c>
      <c r="AE484" s="210">
        <f t="shared" si="61"/>
        <v>0</v>
      </c>
    </row>
    <row r="485" spans="1:31" s="55" customFormat="1" ht="28.5" customHeight="1" x14ac:dyDescent="0.2">
      <c r="A485" s="124">
        <v>482</v>
      </c>
      <c r="B485" s="114"/>
      <c r="C485" s="115"/>
      <c r="D485" s="116"/>
      <c r="E485" s="117"/>
      <c r="F485" s="118"/>
      <c r="G485" s="119"/>
      <c r="H485" s="119"/>
      <c r="I485" s="171"/>
      <c r="J485" s="168">
        <f t="shared" si="58"/>
        <v>0</v>
      </c>
      <c r="K485" s="120">
        <f t="shared" si="57"/>
        <v>0</v>
      </c>
      <c r="L485" s="121">
        <f t="shared" si="55"/>
        <v>0</v>
      </c>
      <c r="M485" s="122">
        <f t="shared" si="59"/>
        <v>0</v>
      </c>
      <c r="N485" s="123"/>
      <c r="O485" s="154">
        <f t="shared" si="60"/>
        <v>0</v>
      </c>
      <c r="P485" s="193">
        <f t="shared" si="56"/>
        <v>0</v>
      </c>
      <c r="AE485" s="210">
        <f t="shared" si="61"/>
        <v>0</v>
      </c>
    </row>
    <row r="486" spans="1:31" s="55" customFormat="1" ht="28.5" customHeight="1" x14ac:dyDescent="0.2">
      <c r="A486" s="124">
        <v>483</v>
      </c>
      <c r="B486" s="114"/>
      <c r="C486" s="115"/>
      <c r="D486" s="116"/>
      <c r="E486" s="117"/>
      <c r="F486" s="118"/>
      <c r="G486" s="119"/>
      <c r="H486" s="119"/>
      <c r="I486" s="171"/>
      <c r="J486" s="168">
        <f t="shared" si="58"/>
        <v>0</v>
      </c>
      <c r="K486" s="120">
        <f t="shared" si="57"/>
        <v>0</v>
      </c>
      <c r="L486" s="121">
        <f t="shared" si="55"/>
        <v>0</v>
      </c>
      <c r="M486" s="122">
        <f t="shared" si="59"/>
        <v>0</v>
      </c>
      <c r="N486" s="123"/>
      <c r="O486" s="154">
        <f t="shared" si="60"/>
        <v>0</v>
      </c>
      <c r="P486" s="193">
        <f t="shared" si="56"/>
        <v>0</v>
      </c>
      <c r="AE486" s="210">
        <f t="shared" si="61"/>
        <v>0</v>
      </c>
    </row>
    <row r="487" spans="1:31" s="55" customFormat="1" ht="28.5" customHeight="1" x14ac:dyDescent="0.2">
      <c r="A487" s="124">
        <v>484</v>
      </c>
      <c r="B487" s="114"/>
      <c r="C487" s="115"/>
      <c r="D487" s="116"/>
      <c r="E487" s="117"/>
      <c r="F487" s="118"/>
      <c r="G487" s="119"/>
      <c r="H487" s="119"/>
      <c r="I487" s="171"/>
      <c r="J487" s="168">
        <f t="shared" si="58"/>
        <v>0</v>
      </c>
      <c r="K487" s="120">
        <f t="shared" si="57"/>
        <v>0</v>
      </c>
      <c r="L487" s="121">
        <f t="shared" si="55"/>
        <v>0</v>
      </c>
      <c r="M487" s="122">
        <f t="shared" si="59"/>
        <v>0</v>
      </c>
      <c r="N487" s="123"/>
      <c r="O487" s="154">
        <f t="shared" si="60"/>
        <v>0</v>
      </c>
      <c r="P487" s="193">
        <f t="shared" si="56"/>
        <v>0</v>
      </c>
      <c r="AE487" s="210">
        <f t="shared" si="61"/>
        <v>0</v>
      </c>
    </row>
    <row r="488" spans="1:31" s="55" customFormat="1" ht="28.5" customHeight="1" x14ac:dyDescent="0.2">
      <c r="A488" s="124">
        <v>485</v>
      </c>
      <c r="B488" s="114"/>
      <c r="C488" s="115"/>
      <c r="D488" s="116"/>
      <c r="E488" s="117"/>
      <c r="F488" s="118"/>
      <c r="G488" s="119"/>
      <c r="H488" s="119"/>
      <c r="I488" s="171"/>
      <c r="J488" s="168">
        <f t="shared" si="58"/>
        <v>0</v>
      </c>
      <c r="K488" s="120">
        <f t="shared" si="57"/>
        <v>0</v>
      </c>
      <c r="L488" s="121">
        <f t="shared" si="55"/>
        <v>0</v>
      </c>
      <c r="M488" s="122">
        <f t="shared" si="59"/>
        <v>0</v>
      </c>
      <c r="N488" s="123"/>
      <c r="O488" s="154">
        <f t="shared" si="60"/>
        <v>0</v>
      </c>
      <c r="P488" s="193">
        <f t="shared" si="56"/>
        <v>0</v>
      </c>
      <c r="AE488" s="210">
        <f t="shared" si="61"/>
        <v>0</v>
      </c>
    </row>
    <row r="489" spans="1:31" s="55" customFormat="1" ht="28.5" customHeight="1" x14ac:dyDescent="0.2">
      <c r="A489" s="124">
        <v>486</v>
      </c>
      <c r="B489" s="114"/>
      <c r="C489" s="115"/>
      <c r="D489" s="116"/>
      <c r="E489" s="117"/>
      <c r="F489" s="118"/>
      <c r="G489" s="119"/>
      <c r="H489" s="119"/>
      <c r="I489" s="171"/>
      <c r="J489" s="168">
        <f t="shared" si="58"/>
        <v>0</v>
      </c>
      <c r="K489" s="120">
        <f t="shared" si="57"/>
        <v>0</v>
      </c>
      <c r="L489" s="121">
        <f t="shared" si="55"/>
        <v>0</v>
      </c>
      <c r="M489" s="122">
        <f t="shared" si="59"/>
        <v>0</v>
      </c>
      <c r="N489" s="123"/>
      <c r="O489" s="154">
        <f t="shared" si="60"/>
        <v>0</v>
      </c>
      <c r="P489" s="193">
        <f t="shared" si="56"/>
        <v>0</v>
      </c>
      <c r="AE489" s="210">
        <f t="shared" si="61"/>
        <v>0</v>
      </c>
    </row>
    <row r="490" spans="1:31" s="55" customFormat="1" ht="28.5" customHeight="1" x14ac:dyDescent="0.2">
      <c r="A490" s="124">
        <v>487</v>
      </c>
      <c r="B490" s="114"/>
      <c r="C490" s="115"/>
      <c r="D490" s="116"/>
      <c r="E490" s="117"/>
      <c r="F490" s="118"/>
      <c r="G490" s="119"/>
      <c r="H490" s="119"/>
      <c r="I490" s="171"/>
      <c r="J490" s="168">
        <f t="shared" si="58"/>
        <v>0</v>
      </c>
      <c r="K490" s="120">
        <f t="shared" si="57"/>
        <v>0</v>
      </c>
      <c r="L490" s="121">
        <f t="shared" si="55"/>
        <v>0</v>
      </c>
      <c r="M490" s="122">
        <f t="shared" si="59"/>
        <v>0</v>
      </c>
      <c r="N490" s="123"/>
      <c r="O490" s="154">
        <f t="shared" si="60"/>
        <v>0</v>
      </c>
      <c r="P490" s="193">
        <f t="shared" si="56"/>
        <v>0</v>
      </c>
      <c r="AE490" s="210">
        <f t="shared" si="61"/>
        <v>0</v>
      </c>
    </row>
    <row r="491" spans="1:31" s="55" customFormat="1" ht="28.5" customHeight="1" x14ac:dyDescent="0.2">
      <c r="A491" s="124">
        <v>488</v>
      </c>
      <c r="B491" s="114"/>
      <c r="C491" s="115"/>
      <c r="D491" s="116"/>
      <c r="E491" s="117"/>
      <c r="F491" s="118"/>
      <c r="G491" s="119"/>
      <c r="H491" s="119"/>
      <c r="I491" s="171"/>
      <c r="J491" s="168">
        <f t="shared" si="58"/>
        <v>0</v>
      </c>
      <c r="K491" s="120">
        <f t="shared" si="57"/>
        <v>0</v>
      </c>
      <c r="L491" s="121">
        <f t="shared" si="55"/>
        <v>0</v>
      </c>
      <c r="M491" s="122">
        <f t="shared" si="59"/>
        <v>0</v>
      </c>
      <c r="N491" s="123"/>
      <c r="O491" s="154">
        <f t="shared" si="60"/>
        <v>0</v>
      </c>
      <c r="P491" s="193">
        <f t="shared" si="56"/>
        <v>0</v>
      </c>
      <c r="AE491" s="210">
        <f t="shared" si="61"/>
        <v>0</v>
      </c>
    </row>
    <row r="492" spans="1:31" s="55" customFormat="1" ht="28.5" customHeight="1" x14ac:dyDescent="0.2">
      <c r="A492" s="124">
        <v>489</v>
      </c>
      <c r="B492" s="114"/>
      <c r="C492" s="115"/>
      <c r="D492" s="116"/>
      <c r="E492" s="117"/>
      <c r="F492" s="118"/>
      <c r="G492" s="119"/>
      <c r="H492" s="119"/>
      <c r="I492" s="171"/>
      <c r="J492" s="168">
        <f t="shared" si="58"/>
        <v>0</v>
      </c>
      <c r="K492" s="120">
        <f t="shared" si="57"/>
        <v>0</v>
      </c>
      <c r="L492" s="121">
        <f t="shared" si="55"/>
        <v>0</v>
      </c>
      <c r="M492" s="122">
        <f t="shared" si="59"/>
        <v>0</v>
      </c>
      <c r="N492" s="123"/>
      <c r="O492" s="154">
        <f t="shared" si="60"/>
        <v>0</v>
      </c>
      <c r="P492" s="193">
        <f t="shared" si="56"/>
        <v>0</v>
      </c>
      <c r="AE492" s="210">
        <f t="shared" si="61"/>
        <v>0</v>
      </c>
    </row>
    <row r="493" spans="1:31" s="55" customFormat="1" ht="28.5" customHeight="1" x14ac:dyDescent="0.2">
      <c r="A493" s="124">
        <v>490</v>
      </c>
      <c r="B493" s="114"/>
      <c r="C493" s="115"/>
      <c r="D493" s="116"/>
      <c r="E493" s="117"/>
      <c r="F493" s="118"/>
      <c r="G493" s="119"/>
      <c r="H493" s="119"/>
      <c r="I493" s="171"/>
      <c r="J493" s="168">
        <f t="shared" si="58"/>
        <v>0</v>
      </c>
      <c r="K493" s="120">
        <f t="shared" si="57"/>
        <v>0</v>
      </c>
      <c r="L493" s="121">
        <f t="shared" si="55"/>
        <v>0</v>
      </c>
      <c r="M493" s="122">
        <f t="shared" si="59"/>
        <v>0</v>
      </c>
      <c r="N493" s="123"/>
      <c r="O493" s="154">
        <f t="shared" si="60"/>
        <v>0</v>
      </c>
      <c r="P493" s="193">
        <f t="shared" si="56"/>
        <v>0</v>
      </c>
      <c r="AE493" s="210">
        <f t="shared" si="61"/>
        <v>0</v>
      </c>
    </row>
    <row r="494" spans="1:31" s="55" customFormat="1" ht="28.5" customHeight="1" x14ac:dyDescent="0.2">
      <c r="A494" s="124">
        <v>491</v>
      </c>
      <c r="B494" s="114"/>
      <c r="C494" s="115"/>
      <c r="D494" s="116"/>
      <c r="E494" s="117"/>
      <c r="F494" s="118"/>
      <c r="G494" s="119"/>
      <c r="H494" s="119"/>
      <c r="I494" s="171"/>
      <c r="J494" s="168">
        <f t="shared" si="58"/>
        <v>0</v>
      </c>
      <c r="K494" s="120">
        <f t="shared" si="57"/>
        <v>0</v>
      </c>
      <c r="L494" s="121">
        <f t="shared" si="55"/>
        <v>0</v>
      </c>
      <c r="M494" s="122">
        <f t="shared" si="59"/>
        <v>0</v>
      </c>
      <c r="N494" s="123"/>
      <c r="O494" s="154">
        <f t="shared" si="60"/>
        <v>0</v>
      </c>
      <c r="P494" s="193">
        <f t="shared" si="56"/>
        <v>0</v>
      </c>
      <c r="AE494" s="210">
        <f t="shared" si="61"/>
        <v>0</v>
      </c>
    </row>
    <row r="495" spans="1:31" s="55" customFormat="1" ht="28.5" customHeight="1" x14ac:dyDescent="0.2">
      <c r="A495" s="124">
        <v>492</v>
      </c>
      <c r="B495" s="114"/>
      <c r="C495" s="115"/>
      <c r="D495" s="116"/>
      <c r="E495" s="117"/>
      <c r="F495" s="118"/>
      <c r="G495" s="119"/>
      <c r="H495" s="119"/>
      <c r="I495" s="171"/>
      <c r="J495" s="168">
        <f t="shared" si="58"/>
        <v>0</v>
      </c>
      <c r="K495" s="120">
        <f t="shared" si="57"/>
        <v>0</v>
      </c>
      <c r="L495" s="121">
        <f t="shared" si="55"/>
        <v>0</v>
      </c>
      <c r="M495" s="122">
        <f t="shared" si="59"/>
        <v>0</v>
      </c>
      <c r="N495" s="123"/>
      <c r="O495" s="154">
        <f t="shared" si="60"/>
        <v>0</v>
      </c>
      <c r="P495" s="193">
        <f t="shared" si="56"/>
        <v>0</v>
      </c>
      <c r="AE495" s="210">
        <f t="shared" si="61"/>
        <v>0</v>
      </c>
    </row>
    <row r="496" spans="1:31" s="55" customFormat="1" ht="28.5" customHeight="1" x14ac:dyDescent="0.2">
      <c r="A496" s="124">
        <v>493</v>
      </c>
      <c r="B496" s="114"/>
      <c r="C496" s="115"/>
      <c r="D496" s="116"/>
      <c r="E496" s="117"/>
      <c r="F496" s="118"/>
      <c r="G496" s="119"/>
      <c r="H496" s="119"/>
      <c r="I496" s="171"/>
      <c r="J496" s="168">
        <f t="shared" si="58"/>
        <v>0</v>
      </c>
      <c r="K496" s="120">
        <f t="shared" si="57"/>
        <v>0</v>
      </c>
      <c r="L496" s="121">
        <f t="shared" si="55"/>
        <v>0</v>
      </c>
      <c r="M496" s="122">
        <f t="shared" si="59"/>
        <v>0</v>
      </c>
      <c r="N496" s="123"/>
      <c r="O496" s="154">
        <f t="shared" si="60"/>
        <v>0</v>
      </c>
      <c r="P496" s="193">
        <f t="shared" si="56"/>
        <v>0</v>
      </c>
      <c r="AE496" s="210">
        <f t="shared" si="61"/>
        <v>0</v>
      </c>
    </row>
    <row r="497" spans="1:31" s="55" customFormat="1" ht="28.5" customHeight="1" x14ac:dyDescent="0.2">
      <c r="A497" s="124">
        <v>494</v>
      </c>
      <c r="B497" s="114"/>
      <c r="C497" s="115"/>
      <c r="D497" s="116"/>
      <c r="E497" s="117"/>
      <c r="F497" s="118"/>
      <c r="G497" s="119"/>
      <c r="H497" s="119"/>
      <c r="I497" s="171"/>
      <c r="J497" s="168">
        <f t="shared" si="58"/>
        <v>0</v>
      </c>
      <c r="K497" s="120">
        <f t="shared" si="57"/>
        <v>0</v>
      </c>
      <c r="L497" s="121">
        <f t="shared" si="55"/>
        <v>0</v>
      </c>
      <c r="M497" s="122">
        <f t="shared" si="59"/>
        <v>0</v>
      </c>
      <c r="N497" s="123"/>
      <c r="O497" s="154">
        <f t="shared" si="60"/>
        <v>0</v>
      </c>
      <c r="P497" s="193">
        <f t="shared" si="56"/>
        <v>0</v>
      </c>
      <c r="AE497" s="210">
        <f t="shared" si="61"/>
        <v>0</v>
      </c>
    </row>
    <row r="498" spans="1:31" s="55" customFormat="1" ht="28.5" customHeight="1" x14ac:dyDescent="0.2">
      <c r="A498" s="124">
        <v>495</v>
      </c>
      <c r="B498" s="114"/>
      <c r="C498" s="115"/>
      <c r="D498" s="116"/>
      <c r="E498" s="117"/>
      <c r="F498" s="118"/>
      <c r="G498" s="119"/>
      <c r="H498" s="119"/>
      <c r="I498" s="171"/>
      <c r="J498" s="168">
        <f t="shared" si="58"/>
        <v>0</v>
      </c>
      <c r="K498" s="120">
        <f t="shared" si="57"/>
        <v>0</v>
      </c>
      <c r="L498" s="121">
        <f t="shared" si="55"/>
        <v>0</v>
      </c>
      <c r="M498" s="122">
        <f t="shared" si="59"/>
        <v>0</v>
      </c>
      <c r="N498" s="123"/>
      <c r="O498" s="154">
        <f t="shared" si="60"/>
        <v>0</v>
      </c>
      <c r="P498" s="193">
        <f t="shared" si="56"/>
        <v>0</v>
      </c>
      <c r="AE498" s="210">
        <f t="shared" si="61"/>
        <v>0</v>
      </c>
    </row>
    <row r="499" spans="1:31" s="55" customFormat="1" ht="28.5" customHeight="1" x14ac:dyDescent="0.2">
      <c r="A499" s="124">
        <v>496</v>
      </c>
      <c r="B499" s="114"/>
      <c r="C499" s="115"/>
      <c r="D499" s="116"/>
      <c r="E499" s="117"/>
      <c r="F499" s="118"/>
      <c r="G499" s="119"/>
      <c r="H499" s="119"/>
      <c r="I499" s="171"/>
      <c r="J499" s="168">
        <f t="shared" si="58"/>
        <v>0</v>
      </c>
      <c r="K499" s="120">
        <f t="shared" si="57"/>
        <v>0</v>
      </c>
      <c r="L499" s="121">
        <f t="shared" si="55"/>
        <v>0</v>
      </c>
      <c r="M499" s="122">
        <f t="shared" si="59"/>
        <v>0</v>
      </c>
      <c r="N499" s="123"/>
      <c r="O499" s="154">
        <f t="shared" si="60"/>
        <v>0</v>
      </c>
      <c r="P499" s="193">
        <f t="shared" si="56"/>
        <v>0</v>
      </c>
      <c r="AE499" s="210">
        <f t="shared" si="61"/>
        <v>0</v>
      </c>
    </row>
    <row r="500" spans="1:31" s="55" customFormat="1" ht="28.5" customHeight="1" x14ac:dyDescent="0.2">
      <c r="A500" s="124">
        <v>497</v>
      </c>
      <c r="B500" s="114"/>
      <c r="C500" s="115"/>
      <c r="D500" s="116"/>
      <c r="E500" s="117"/>
      <c r="F500" s="118"/>
      <c r="G500" s="119"/>
      <c r="H500" s="119"/>
      <c r="I500" s="171"/>
      <c r="J500" s="168">
        <f t="shared" si="58"/>
        <v>0</v>
      </c>
      <c r="K500" s="120">
        <f t="shared" si="57"/>
        <v>0</v>
      </c>
      <c r="L500" s="121">
        <f t="shared" si="55"/>
        <v>0</v>
      </c>
      <c r="M500" s="122">
        <f t="shared" si="59"/>
        <v>0</v>
      </c>
      <c r="N500" s="123"/>
      <c r="O500" s="154">
        <f t="shared" si="60"/>
        <v>0</v>
      </c>
      <c r="P500" s="193">
        <f t="shared" si="56"/>
        <v>0</v>
      </c>
      <c r="AE500" s="210">
        <f t="shared" si="61"/>
        <v>0</v>
      </c>
    </row>
    <row r="501" spans="1:31" s="55" customFormat="1" ht="28.5" customHeight="1" x14ac:dyDescent="0.2">
      <c r="A501" s="124">
        <v>498</v>
      </c>
      <c r="B501" s="114"/>
      <c r="C501" s="115"/>
      <c r="D501" s="116"/>
      <c r="E501" s="117"/>
      <c r="F501" s="118"/>
      <c r="G501" s="119"/>
      <c r="H501" s="119"/>
      <c r="I501" s="171"/>
      <c r="J501" s="168">
        <f t="shared" si="58"/>
        <v>0</v>
      </c>
      <c r="K501" s="120">
        <f t="shared" si="57"/>
        <v>0</v>
      </c>
      <c r="L501" s="121">
        <f t="shared" si="55"/>
        <v>0</v>
      </c>
      <c r="M501" s="122">
        <f t="shared" si="59"/>
        <v>0</v>
      </c>
      <c r="N501" s="123"/>
      <c r="O501" s="154">
        <f t="shared" si="60"/>
        <v>0</v>
      </c>
      <c r="P501" s="193">
        <f t="shared" si="56"/>
        <v>0</v>
      </c>
      <c r="AE501" s="210">
        <f t="shared" si="61"/>
        <v>0</v>
      </c>
    </row>
    <row r="502" spans="1:31" s="55" customFormat="1" ht="28.5" customHeight="1" x14ac:dyDescent="0.2">
      <c r="A502" s="124">
        <v>499</v>
      </c>
      <c r="B502" s="114"/>
      <c r="C502" s="115"/>
      <c r="D502" s="116"/>
      <c r="E502" s="117"/>
      <c r="F502" s="118"/>
      <c r="G502" s="119"/>
      <c r="H502" s="119"/>
      <c r="I502" s="171"/>
      <c r="J502" s="168">
        <f t="shared" si="58"/>
        <v>0</v>
      </c>
      <c r="K502" s="120">
        <f t="shared" si="57"/>
        <v>0</v>
      </c>
      <c r="L502" s="121">
        <f t="shared" si="55"/>
        <v>0</v>
      </c>
      <c r="M502" s="122">
        <f t="shared" si="59"/>
        <v>0</v>
      </c>
      <c r="N502" s="123"/>
      <c r="O502" s="154">
        <f t="shared" si="60"/>
        <v>0</v>
      </c>
      <c r="P502" s="193">
        <f t="shared" si="56"/>
        <v>0</v>
      </c>
      <c r="AE502" s="210">
        <f t="shared" si="61"/>
        <v>0</v>
      </c>
    </row>
    <row r="503" spans="1:31" s="55" customFormat="1" ht="28.5" customHeight="1" x14ac:dyDescent="0.2">
      <c r="A503" s="124">
        <v>500</v>
      </c>
      <c r="B503" s="114"/>
      <c r="C503" s="115"/>
      <c r="D503" s="116"/>
      <c r="E503" s="117"/>
      <c r="F503" s="118"/>
      <c r="G503" s="119"/>
      <c r="H503" s="119"/>
      <c r="I503" s="171"/>
      <c r="J503" s="168">
        <f t="shared" si="58"/>
        <v>0</v>
      </c>
      <c r="K503" s="120">
        <f t="shared" si="57"/>
        <v>0</v>
      </c>
      <c r="L503" s="121">
        <f t="shared" si="55"/>
        <v>0</v>
      </c>
      <c r="M503" s="122">
        <f t="shared" si="59"/>
        <v>0</v>
      </c>
      <c r="N503" s="123"/>
      <c r="O503" s="154">
        <f t="shared" si="60"/>
        <v>0</v>
      </c>
      <c r="P503" s="193">
        <f t="shared" si="56"/>
        <v>0</v>
      </c>
      <c r="AE503" s="210">
        <f t="shared" si="61"/>
        <v>0</v>
      </c>
    </row>
    <row r="504" spans="1:31" s="55" customFormat="1" ht="28.5" customHeight="1" x14ac:dyDescent="0.2">
      <c r="A504" s="124">
        <v>501</v>
      </c>
      <c r="B504" s="114"/>
      <c r="C504" s="115"/>
      <c r="D504" s="116"/>
      <c r="E504" s="117"/>
      <c r="F504" s="118"/>
      <c r="G504" s="119"/>
      <c r="H504" s="119"/>
      <c r="I504" s="171"/>
      <c r="J504" s="168">
        <f t="shared" si="58"/>
        <v>0</v>
      </c>
      <c r="K504" s="120">
        <f t="shared" si="57"/>
        <v>0</v>
      </c>
      <c r="L504" s="121">
        <f t="shared" si="55"/>
        <v>0</v>
      </c>
      <c r="M504" s="122">
        <f t="shared" si="59"/>
        <v>0</v>
      </c>
      <c r="N504" s="123"/>
      <c r="O504" s="154">
        <f t="shared" si="60"/>
        <v>0</v>
      </c>
      <c r="P504" s="193">
        <f t="shared" si="56"/>
        <v>0</v>
      </c>
      <c r="AE504" s="210">
        <f t="shared" si="61"/>
        <v>0</v>
      </c>
    </row>
    <row r="505" spans="1:31" s="55" customFormat="1" ht="28.5" customHeight="1" x14ac:dyDescent="0.2">
      <c r="A505" s="124">
        <v>502</v>
      </c>
      <c r="B505" s="114"/>
      <c r="C505" s="115"/>
      <c r="D505" s="116"/>
      <c r="E505" s="117"/>
      <c r="F505" s="118"/>
      <c r="G505" s="119"/>
      <c r="H505" s="119"/>
      <c r="I505" s="171"/>
      <c r="J505" s="168">
        <f t="shared" si="58"/>
        <v>0</v>
      </c>
      <c r="K505" s="120">
        <f t="shared" si="57"/>
        <v>0</v>
      </c>
      <c r="L505" s="121">
        <f t="shared" si="55"/>
        <v>0</v>
      </c>
      <c r="M505" s="122">
        <f t="shared" si="59"/>
        <v>0</v>
      </c>
      <c r="N505" s="123"/>
      <c r="O505" s="154">
        <f t="shared" si="60"/>
        <v>0</v>
      </c>
      <c r="P505" s="193">
        <f t="shared" si="56"/>
        <v>0</v>
      </c>
      <c r="AE505" s="210">
        <f t="shared" si="61"/>
        <v>0</v>
      </c>
    </row>
    <row r="506" spans="1:31" s="55" customFormat="1" ht="28.5" customHeight="1" x14ac:dyDescent="0.2">
      <c r="A506" s="124">
        <v>503</v>
      </c>
      <c r="B506" s="114"/>
      <c r="C506" s="115"/>
      <c r="D506" s="116"/>
      <c r="E506" s="117"/>
      <c r="F506" s="118"/>
      <c r="G506" s="119"/>
      <c r="H506" s="119"/>
      <c r="I506" s="171"/>
      <c r="J506" s="168">
        <f t="shared" si="58"/>
        <v>0</v>
      </c>
      <c r="K506" s="120">
        <f t="shared" si="57"/>
        <v>0</v>
      </c>
      <c r="L506" s="121">
        <f t="shared" si="55"/>
        <v>0</v>
      </c>
      <c r="M506" s="122">
        <f t="shared" si="59"/>
        <v>0</v>
      </c>
      <c r="N506" s="123"/>
      <c r="O506" s="154">
        <f t="shared" si="60"/>
        <v>0</v>
      </c>
      <c r="P506" s="193">
        <f t="shared" si="56"/>
        <v>0</v>
      </c>
      <c r="AE506" s="210">
        <f t="shared" si="61"/>
        <v>0</v>
      </c>
    </row>
    <row r="507" spans="1:31" s="55" customFormat="1" ht="28.5" customHeight="1" x14ac:dyDescent="0.2">
      <c r="A507" s="124">
        <v>504</v>
      </c>
      <c r="B507" s="114"/>
      <c r="C507" s="115"/>
      <c r="D507" s="116"/>
      <c r="E507" s="117"/>
      <c r="F507" s="118"/>
      <c r="G507" s="119"/>
      <c r="H507" s="119"/>
      <c r="I507" s="171"/>
      <c r="J507" s="168">
        <f t="shared" si="58"/>
        <v>0</v>
      </c>
      <c r="K507" s="120">
        <f t="shared" si="57"/>
        <v>0</v>
      </c>
      <c r="L507" s="121">
        <f t="shared" ref="L507:L570" si="62">H507</f>
        <v>0</v>
      </c>
      <c r="M507" s="122">
        <f t="shared" si="59"/>
        <v>0</v>
      </c>
      <c r="N507" s="123"/>
      <c r="O507" s="154">
        <f t="shared" si="60"/>
        <v>0</v>
      </c>
      <c r="P507" s="193">
        <f t="shared" si="56"/>
        <v>0</v>
      </c>
      <c r="AE507" s="210">
        <f t="shared" si="61"/>
        <v>0</v>
      </c>
    </row>
    <row r="508" spans="1:31" s="55" customFormat="1" ht="28.5" customHeight="1" x14ac:dyDescent="0.2">
      <c r="A508" s="124">
        <v>505</v>
      </c>
      <c r="B508" s="114"/>
      <c r="C508" s="115"/>
      <c r="D508" s="116"/>
      <c r="E508" s="117"/>
      <c r="F508" s="118"/>
      <c r="G508" s="119"/>
      <c r="H508" s="119"/>
      <c r="I508" s="171"/>
      <c r="J508" s="168">
        <f t="shared" si="58"/>
        <v>0</v>
      </c>
      <c r="K508" s="120">
        <f t="shared" si="57"/>
        <v>0</v>
      </c>
      <c r="L508" s="121">
        <f t="shared" si="62"/>
        <v>0</v>
      </c>
      <c r="M508" s="122">
        <f t="shared" si="59"/>
        <v>0</v>
      </c>
      <c r="N508" s="123"/>
      <c r="O508" s="154">
        <f t="shared" si="60"/>
        <v>0</v>
      </c>
      <c r="P508" s="193">
        <f t="shared" si="56"/>
        <v>0</v>
      </c>
      <c r="AE508" s="210">
        <f t="shared" si="61"/>
        <v>0</v>
      </c>
    </row>
    <row r="509" spans="1:31" s="55" customFormat="1" ht="28.5" customHeight="1" x14ac:dyDescent="0.2">
      <c r="A509" s="124">
        <v>506</v>
      </c>
      <c r="B509" s="114"/>
      <c r="C509" s="115"/>
      <c r="D509" s="116"/>
      <c r="E509" s="117"/>
      <c r="F509" s="118"/>
      <c r="G509" s="119"/>
      <c r="H509" s="119"/>
      <c r="I509" s="171"/>
      <c r="J509" s="168">
        <f t="shared" si="58"/>
        <v>0</v>
      </c>
      <c r="K509" s="120">
        <f t="shared" si="57"/>
        <v>0</v>
      </c>
      <c r="L509" s="121">
        <f t="shared" si="62"/>
        <v>0</v>
      </c>
      <c r="M509" s="122">
        <f t="shared" si="59"/>
        <v>0</v>
      </c>
      <c r="N509" s="123"/>
      <c r="O509" s="154">
        <f t="shared" si="60"/>
        <v>0</v>
      </c>
      <c r="P509" s="193">
        <f t="shared" si="56"/>
        <v>0</v>
      </c>
      <c r="AE509" s="210">
        <f t="shared" si="61"/>
        <v>0</v>
      </c>
    </row>
    <row r="510" spans="1:31" s="55" customFormat="1" ht="28.5" customHeight="1" x14ac:dyDescent="0.2">
      <c r="A510" s="124">
        <v>507</v>
      </c>
      <c r="B510" s="114"/>
      <c r="C510" s="115"/>
      <c r="D510" s="116"/>
      <c r="E510" s="117"/>
      <c r="F510" s="118"/>
      <c r="G510" s="119"/>
      <c r="H510" s="119"/>
      <c r="I510" s="171"/>
      <c r="J510" s="168">
        <f t="shared" si="58"/>
        <v>0</v>
      </c>
      <c r="K510" s="120">
        <f t="shared" si="57"/>
        <v>0</v>
      </c>
      <c r="L510" s="121">
        <f t="shared" si="62"/>
        <v>0</v>
      </c>
      <c r="M510" s="122">
        <f t="shared" si="59"/>
        <v>0</v>
      </c>
      <c r="N510" s="123"/>
      <c r="O510" s="154">
        <f t="shared" si="60"/>
        <v>0</v>
      </c>
      <c r="P510" s="193">
        <f t="shared" si="56"/>
        <v>0</v>
      </c>
      <c r="AE510" s="210">
        <f t="shared" si="61"/>
        <v>0</v>
      </c>
    </row>
    <row r="511" spans="1:31" s="55" customFormat="1" ht="28.5" customHeight="1" x14ac:dyDescent="0.2">
      <c r="A511" s="124">
        <v>508</v>
      </c>
      <c r="B511" s="114"/>
      <c r="C511" s="115"/>
      <c r="D511" s="116"/>
      <c r="E511" s="117"/>
      <c r="F511" s="118"/>
      <c r="G511" s="119"/>
      <c r="H511" s="119"/>
      <c r="I511" s="171"/>
      <c r="J511" s="168">
        <f t="shared" si="58"/>
        <v>0</v>
      </c>
      <c r="K511" s="120">
        <f t="shared" si="57"/>
        <v>0</v>
      </c>
      <c r="L511" s="121">
        <f t="shared" si="62"/>
        <v>0</v>
      </c>
      <c r="M511" s="122">
        <f t="shared" si="59"/>
        <v>0</v>
      </c>
      <c r="N511" s="123"/>
      <c r="O511" s="154">
        <f t="shared" si="60"/>
        <v>0</v>
      </c>
      <c r="P511" s="193">
        <f t="shared" si="56"/>
        <v>0</v>
      </c>
      <c r="AE511" s="210">
        <f t="shared" si="61"/>
        <v>0</v>
      </c>
    </row>
    <row r="512" spans="1:31" s="55" customFormat="1" ht="28.5" customHeight="1" x14ac:dyDescent="0.2">
      <c r="A512" s="124">
        <v>509</v>
      </c>
      <c r="B512" s="114"/>
      <c r="C512" s="115"/>
      <c r="D512" s="116"/>
      <c r="E512" s="117"/>
      <c r="F512" s="118"/>
      <c r="G512" s="119"/>
      <c r="H512" s="119"/>
      <c r="I512" s="171"/>
      <c r="J512" s="168">
        <f t="shared" si="58"/>
        <v>0</v>
      </c>
      <c r="K512" s="120">
        <f t="shared" si="57"/>
        <v>0</v>
      </c>
      <c r="L512" s="121">
        <f t="shared" si="62"/>
        <v>0</v>
      </c>
      <c r="M512" s="122">
        <f t="shared" si="59"/>
        <v>0</v>
      </c>
      <c r="N512" s="123"/>
      <c r="O512" s="154">
        <f t="shared" si="60"/>
        <v>0</v>
      </c>
      <c r="P512" s="193">
        <f t="shared" si="56"/>
        <v>0</v>
      </c>
      <c r="AE512" s="210">
        <f t="shared" si="61"/>
        <v>0</v>
      </c>
    </row>
    <row r="513" spans="1:31" s="55" customFormat="1" ht="28.5" customHeight="1" x14ac:dyDescent="0.2">
      <c r="A513" s="124">
        <v>510</v>
      </c>
      <c r="B513" s="114"/>
      <c r="C513" s="115"/>
      <c r="D513" s="116"/>
      <c r="E513" s="117"/>
      <c r="F513" s="118"/>
      <c r="G513" s="119"/>
      <c r="H513" s="119"/>
      <c r="I513" s="171"/>
      <c r="J513" s="168">
        <f t="shared" si="58"/>
        <v>0</v>
      </c>
      <c r="K513" s="120">
        <f t="shared" si="57"/>
        <v>0</v>
      </c>
      <c r="L513" s="121">
        <f t="shared" si="62"/>
        <v>0</v>
      </c>
      <c r="M513" s="122">
        <f t="shared" si="59"/>
        <v>0</v>
      </c>
      <c r="N513" s="123"/>
      <c r="O513" s="154">
        <f t="shared" si="60"/>
        <v>0</v>
      </c>
      <c r="P513" s="193">
        <f t="shared" si="56"/>
        <v>0</v>
      </c>
      <c r="AE513" s="210">
        <f t="shared" si="61"/>
        <v>0</v>
      </c>
    </row>
    <row r="514" spans="1:31" s="55" customFormat="1" ht="28.5" customHeight="1" x14ac:dyDescent="0.2">
      <c r="A514" s="124">
        <v>511</v>
      </c>
      <c r="B514" s="114"/>
      <c r="C514" s="115"/>
      <c r="D514" s="116"/>
      <c r="E514" s="117"/>
      <c r="F514" s="118"/>
      <c r="G514" s="119"/>
      <c r="H514" s="119"/>
      <c r="I514" s="171"/>
      <c r="J514" s="168">
        <f t="shared" si="58"/>
        <v>0</v>
      </c>
      <c r="K514" s="120">
        <f t="shared" si="57"/>
        <v>0</v>
      </c>
      <c r="L514" s="121">
        <f t="shared" si="62"/>
        <v>0</v>
      </c>
      <c r="M514" s="122">
        <f t="shared" si="59"/>
        <v>0</v>
      </c>
      <c r="N514" s="123"/>
      <c r="O514" s="154">
        <f t="shared" si="60"/>
        <v>0</v>
      </c>
      <c r="P514" s="193">
        <f t="shared" si="56"/>
        <v>0</v>
      </c>
      <c r="AE514" s="210">
        <f t="shared" si="61"/>
        <v>0</v>
      </c>
    </row>
    <row r="515" spans="1:31" s="55" customFormat="1" ht="28.5" customHeight="1" x14ac:dyDescent="0.2">
      <c r="A515" s="124">
        <v>512</v>
      </c>
      <c r="B515" s="114"/>
      <c r="C515" s="115"/>
      <c r="D515" s="116"/>
      <c r="E515" s="117"/>
      <c r="F515" s="118"/>
      <c r="G515" s="119"/>
      <c r="H515" s="119"/>
      <c r="I515" s="171"/>
      <c r="J515" s="168">
        <f t="shared" si="58"/>
        <v>0</v>
      </c>
      <c r="K515" s="120">
        <f t="shared" si="57"/>
        <v>0</v>
      </c>
      <c r="L515" s="121">
        <f t="shared" si="62"/>
        <v>0</v>
      </c>
      <c r="M515" s="122">
        <f t="shared" si="59"/>
        <v>0</v>
      </c>
      <c r="N515" s="123"/>
      <c r="O515" s="154">
        <f t="shared" si="60"/>
        <v>0</v>
      </c>
      <c r="P515" s="193">
        <f t="shared" si="56"/>
        <v>0</v>
      </c>
      <c r="AE515" s="210">
        <f t="shared" si="61"/>
        <v>0</v>
      </c>
    </row>
    <row r="516" spans="1:31" s="55" customFormat="1" ht="28.5" customHeight="1" x14ac:dyDescent="0.2">
      <c r="A516" s="124">
        <v>513</v>
      </c>
      <c r="B516" s="114"/>
      <c r="C516" s="115"/>
      <c r="D516" s="116"/>
      <c r="E516" s="117"/>
      <c r="F516" s="118"/>
      <c r="G516" s="119"/>
      <c r="H516" s="119"/>
      <c r="I516" s="171"/>
      <c r="J516" s="168">
        <f t="shared" si="58"/>
        <v>0</v>
      </c>
      <c r="K516" s="120">
        <f t="shared" si="57"/>
        <v>0</v>
      </c>
      <c r="L516" s="121">
        <f t="shared" si="62"/>
        <v>0</v>
      </c>
      <c r="M516" s="122">
        <f t="shared" si="59"/>
        <v>0</v>
      </c>
      <c r="N516" s="123"/>
      <c r="O516" s="154">
        <f t="shared" si="60"/>
        <v>0</v>
      </c>
      <c r="P516" s="193">
        <f t="shared" ref="P516:P579" si="63">(E516+F516)*L516*M516</f>
        <v>0</v>
      </c>
      <c r="AE516" s="210">
        <f t="shared" si="61"/>
        <v>0</v>
      </c>
    </row>
    <row r="517" spans="1:31" s="55" customFormat="1" ht="28.5" customHeight="1" x14ac:dyDescent="0.2">
      <c r="A517" s="124">
        <v>514</v>
      </c>
      <c r="B517" s="114"/>
      <c r="C517" s="115"/>
      <c r="D517" s="116"/>
      <c r="E517" s="117"/>
      <c r="F517" s="118"/>
      <c r="G517" s="119"/>
      <c r="H517" s="119"/>
      <c r="I517" s="171"/>
      <c r="J517" s="168">
        <f t="shared" si="58"/>
        <v>0</v>
      </c>
      <c r="K517" s="120">
        <f t="shared" ref="K517:K580" si="64">(E517+F517)*H517*I517</f>
        <v>0</v>
      </c>
      <c r="L517" s="121">
        <f t="shared" si="62"/>
        <v>0</v>
      </c>
      <c r="M517" s="122">
        <f t="shared" si="59"/>
        <v>0</v>
      </c>
      <c r="N517" s="123"/>
      <c r="O517" s="154">
        <f t="shared" si="60"/>
        <v>0</v>
      </c>
      <c r="P517" s="193">
        <f t="shared" si="63"/>
        <v>0</v>
      </c>
      <c r="AE517" s="210">
        <f t="shared" si="61"/>
        <v>0</v>
      </c>
    </row>
    <row r="518" spans="1:31" s="55" customFormat="1" ht="28.5" customHeight="1" x14ac:dyDescent="0.2">
      <c r="A518" s="124">
        <v>515</v>
      </c>
      <c r="B518" s="114"/>
      <c r="C518" s="115"/>
      <c r="D518" s="116"/>
      <c r="E518" s="117"/>
      <c r="F518" s="118"/>
      <c r="G518" s="119"/>
      <c r="H518" s="119"/>
      <c r="I518" s="171"/>
      <c r="J518" s="168">
        <f t="shared" si="58"/>
        <v>0</v>
      </c>
      <c r="K518" s="120">
        <f t="shared" si="64"/>
        <v>0</v>
      </c>
      <c r="L518" s="121">
        <f t="shared" si="62"/>
        <v>0</v>
      </c>
      <c r="M518" s="122">
        <f t="shared" si="59"/>
        <v>0</v>
      </c>
      <c r="N518" s="123"/>
      <c r="O518" s="154">
        <f t="shared" si="60"/>
        <v>0</v>
      </c>
      <c r="P518" s="193">
        <f t="shared" si="63"/>
        <v>0</v>
      </c>
      <c r="AE518" s="210">
        <f t="shared" si="61"/>
        <v>0</v>
      </c>
    </row>
    <row r="519" spans="1:31" s="55" customFormat="1" ht="28.5" customHeight="1" x14ac:dyDescent="0.2">
      <c r="A519" s="124">
        <v>516</v>
      </c>
      <c r="B519" s="114"/>
      <c r="C519" s="115"/>
      <c r="D519" s="116"/>
      <c r="E519" s="117"/>
      <c r="F519" s="118"/>
      <c r="G519" s="119"/>
      <c r="H519" s="119"/>
      <c r="I519" s="171"/>
      <c r="J519" s="168">
        <f t="shared" si="58"/>
        <v>0</v>
      </c>
      <c r="K519" s="120">
        <f t="shared" si="64"/>
        <v>0</v>
      </c>
      <c r="L519" s="121">
        <f t="shared" si="62"/>
        <v>0</v>
      </c>
      <c r="M519" s="122">
        <f t="shared" si="59"/>
        <v>0</v>
      </c>
      <c r="N519" s="123"/>
      <c r="O519" s="154">
        <f t="shared" si="60"/>
        <v>0</v>
      </c>
      <c r="P519" s="193">
        <f t="shared" si="63"/>
        <v>0</v>
      </c>
      <c r="AE519" s="210">
        <f t="shared" si="61"/>
        <v>0</v>
      </c>
    </row>
    <row r="520" spans="1:31" s="55" customFormat="1" ht="28.5" customHeight="1" x14ac:dyDescent="0.2">
      <c r="A520" s="124">
        <v>517</v>
      </c>
      <c r="B520" s="114"/>
      <c r="C520" s="115"/>
      <c r="D520" s="116"/>
      <c r="E520" s="117"/>
      <c r="F520" s="118"/>
      <c r="G520" s="119"/>
      <c r="H520" s="119"/>
      <c r="I520" s="171"/>
      <c r="J520" s="168">
        <f t="shared" si="58"/>
        <v>0</v>
      </c>
      <c r="K520" s="120">
        <f t="shared" si="64"/>
        <v>0</v>
      </c>
      <c r="L520" s="121">
        <f t="shared" si="62"/>
        <v>0</v>
      </c>
      <c r="M520" s="122">
        <f t="shared" si="59"/>
        <v>0</v>
      </c>
      <c r="N520" s="123"/>
      <c r="O520" s="154">
        <f t="shared" si="60"/>
        <v>0</v>
      </c>
      <c r="P520" s="193">
        <f t="shared" si="63"/>
        <v>0</v>
      </c>
      <c r="AE520" s="210">
        <f t="shared" si="61"/>
        <v>0</v>
      </c>
    </row>
    <row r="521" spans="1:31" s="55" customFormat="1" ht="28.5" customHeight="1" x14ac:dyDescent="0.2">
      <c r="A521" s="124">
        <v>518</v>
      </c>
      <c r="B521" s="114"/>
      <c r="C521" s="115"/>
      <c r="D521" s="116"/>
      <c r="E521" s="117"/>
      <c r="F521" s="118"/>
      <c r="G521" s="119"/>
      <c r="H521" s="119"/>
      <c r="I521" s="171"/>
      <c r="J521" s="168">
        <f t="shared" si="58"/>
        <v>0</v>
      </c>
      <c r="K521" s="120">
        <f t="shared" si="64"/>
        <v>0</v>
      </c>
      <c r="L521" s="121">
        <f t="shared" si="62"/>
        <v>0</v>
      </c>
      <c r="M521" s="122">
        <f t="shared" si="59"/>
        <v>0</v>
      </c>
      <c r="N521" s="123"/>
      <c r="O521" s="154">
        <f t="shared" si="60"/>
        <v>0</v>
      </c>
      <c r="P521" s="193">
        <f t="shared" si="63"/>
        <v>0</v>
      </c>
      <c r="AE521" s="210">
        <f t="shared" si="61"/>
        <v>0</v>
      </c>
    </row>
    <row r="522" spans="1:31" s="55" customFormat="1" ht="28.5" customHeight="1" x14ac:dyDescent="0.2">
      <c r="A522" s="124">
        <v>519</v>
      </c>
      <c r="B522" s="114"/>
      <c r="C522" s="115"/>
      <c r="D522" s="116"/>
      <c r="E522" s="117"/>
      <c r="F522" s="118"/>
      <c r="G522" s="119"/>
      <c r="H522" s="119"/>
      <c r="I522" s="171"/>
      <c r="J522" s="168">
        <f t="shared" si="58"/>
        <v>0</v>
      </c>
      <c r="K522" s="120">
        <f t="shared" si="64"/>
        <v>0</v>
      </c>
      <c r="L522" s="121">
        <f t="shared" si="62"/>
        <v>0</v>
      </c>
      <c r="M522" s="122">
        <f t="shared" si="59"/>
        <v>0</v>
      </c>
      <c r="N522" s="123"/>
      <c r="O522" s="154">
        <f t="shared" si="60"/>
        <v>0</v>
      </c>
      <c r="P522" s="193">
        <f t="shared" si="63"/>
        <v>0</v>
      </c>
      <c r="AE522" s="210">
        <f t="shared" si="61"/>
        <v>0</v>
      </c>
    </row>
    <row r="523" spans="1:31" s="55" customFormat="1" ht="28.5" customHeight="1" x14ac:dyDescent="0.2">
      <c r="A523" s="124">
        <v>520</v>
      </c>
      <c r="B523" s="114"/>
      <c r="C523" s="115"/>
      <c r="D523" s="116"/>
      <c r="E523" s="117"/>
      <c r="F523" s="118"/>
      <c r="G523" s="119"/>
      <c r="H523" s="119"/>
      <c r="I523" s="171"/>
      <c r="J523" s="168">
        <f t="shared" si="58"/>
        <v>0</v>
      </c>
      <c r="K523" s="120">
        <f t="shared" si="64"/>
        <v>0</v>
      </c>
      <c r="L523" s="121">
        <f t="shared" si="62"/>
        <v>0</v>
      </c>
      <c r="M523" s="122">
        <f t="shared" si="59"/>
        <v>0</v>
      </c>
      <c r="N523" s="123"/>
      <c r="O523" s="154">
        <f t="shared" si="60"/>
        <v>0</v>
      </c>
      <c r="P523" s="193">
        <f t="shared" si="63"/>
        <v>0</v>
      </c>
      <c r="AE523" s="210">
        <f t="shared" si="61"/>
        <v>0</v>
      </c>
    </row>
    <row r="524" spans="1:31" s="55" customFormat="1" ht="28.5" customHeight="1" x14ac:dyDescent="0.2">
      <c r="A524" s="124">
        <v>521</v>
      </c>
      <c r="B524" s="114"/>
      <c r="C524" s="115"/>
      <c r="D524" s="116"/>
      <c r="E524" s="117"/>
      <c r="F524" s="118"/>
      <c r="G524" s="119"/>
      <c r="H524" s="119"/>
      <c r="I524" s="171"/>
      <c r="J524" s="168">
        <f t="shared" si="58"/>
        <v>0</v>
      </c>
      <c r="K524" s="120">
        <f t="shared" si="64"/>
        <v>0</v>
      </c>
      <c r="L524" s="121">
        <f t="shared" si="62"/>
        <v>0</v>
      </c>
      <c r="M524" s="122">
        <f t="shared" si="59"/>
        <v>0</v>
      </c>
      <c r="N524" s="123"/>
      <c r="O524" s="154">
        <f t="shared" si="60"/>
        <v>0</v>
      </c>
      <c r="P524" s="193">
        <f t="shared" si="63"/>
        <v>0</v>
      </c>
      <c r="AE524" s="210">
        <f t="shared" si="61"/>
        <v>0</v>
      </c>
    </row>
    <row r="525" spans="1:31" s="55" customFormat="1" ht="28.5" customHeight="1" x14ac:dyDescent="0.2">
      <c r="A525" s="124">
        <v>522</v>
      </c>
      <c r="B525" s="114"/>
      <c r="C525" s="115"/>
      <c r="D525" s="116"/>
      <c r="E525" s="117"/>
      <c r="F525" s="118"/>
      <c r="G525" s="119"/>
      <c r="H525" s="119"/>
      <c r="I525" s="171"/>
      <c r="J525" s="168">
        <f t="shared" si="58"/>
        <v>0</v>
      </c>
      <c r="K525" s="120">
        <f t="shared" si="64"/>
        <v>0</v>
      </c>
      <c r="L525" s="121">
        <f t="shared" si="62"/>
        <v>0</v>
      </c>
      <c r="M525" s="122">
        <f t="shared" si="59"/>
        <v>0</v>
      </c>
      <c r="N525" s="123"/>
      <c r="O525" s="154">
        <f t="shared" si="60"/>
        <v>0</v>
      </c>
      <c r="P525" s="193">
        <f t="shared" si="63"/>
        <v>0</v>
      </c>
      <c r="AE525" s="210">
        <f t="shared" si="61"/>
        <v>0</v>
      </c>
    </row>
    <row r="526" spans="1:31" s="55" customFormat="1" ht="28.5" customHeight="1" x14ac:dyDescent="0.2">
      <c r="A526" s="124">
        <v>523</v>
      </c>
      <c r="B526" s="114"/>
      <c r="C526" s="115"/>
      <c r="D526" s="116"/>
      <c r="E526" s="117"/>
      <c r="F526" s="118"/>
      <c r="G526" s="119"/>
      <c r="H526" s="119"/>
      <c r="I526" s="171"/>
      <c r="J526" s="168">
        <f t="shared" si="58"/>
        <v>0</v>
      </c>
      <c r="K526" s="120">
        <f t="shared" si="64"/>
        <v>0</v>
      </c>
      <c r="L526" s="121">
        <f t="shared" si="62"/>
        <v>0</v>
      </c>
      <c r="M526" s="122">
        <f t="shared" si="59"/>
        <v>0</v>
      </c>
      <c r="N526" s="123"/>
      <c r="O526" s="154">
        <f t="shared" si="60"/>
        <v>0</v>
      </c>
      <c r="P526" s="193">
        <f t="shared" si="63"/>
        <v>0</v>
      </c>
      <c r="AE526" s="210">
        <f t="shared" si="61"/>
        <v>0</v>
      </c>
    </row>
    <row r="527" spans="1:31" s="55" customFormat="1" ht="28.5" customHeight="1" x14ac:dyDescent="0.2">
      <c r="A527" s="124">
        <v>524</v>
      </c>
      <c r="B527" s="114"/>
      <c r="C527" s="115"/>
      <c r="D527" s="116"/>
      <c r="E527" s="117"/>
      <c r="F527" s="118"/>
      <c r="G527" s="119"/>
      <c r="H527" s="119"/>
      <c r="I527" s="171"/>
      <c r="J527" s="168">
        <f t="shared" si="58"/>
        <v>0</v>
      </c>
      <c r="K527" s="120">
        <f t="shared" si="64"/>
        <v>0</v>
      </c>
      <c r="L527" s="121">
        <f t="shared" si="62"/>
        <v>0</v>
      </c>
      <c r="M527" s="122">
        <f t="shared" si="59"/>
        <v>0</v>
      </c>
      <c r="N527" s="123"/>
      <c r="O527" s="154">
        <f t="shared" si="60"/>
        <v>0</v>
      </c>
      <c r="P527" s="193">
        <f t="shared" si="63"/>
        <v>0</v>
      </c>
      <c r="AE527" s="210">
        <f t="shared" si="61"/>
        <v>0</v>
      </c>
    </row>
    <row r="528" spans="1:31" s="55" customFormat="1" ht="28.5" customHeight="1" x14ac:dyDescent="0.2">
      <c r="A528" s="124">
        <v>525</v>
      </c>
      <c r="B528" s="114"/>
      <c r="C528" s="115"/>
      <c r="D528" s="116"/>
      <c r="E528" s="117"/>
      <c r="F528" s="118"/>
      <c r="G528" s="119"/>
      <c r="H528" s="119"/>
      <c r="I528" s="171"/>
      <c r="J528" s="168">
        <f t="shared" si="58"/>
        <v>0</v>
      </c>
      <c r="K528" s="120">
        <f t="shared" si="64"/>
        <v>0</v>
      </c>
      <c r="L528" s="121">
        <f t="shared" si="62"/>
        <v>0</v>
      </c>
      <c r="M528" s="122">
        <f t="shared" si="59"/>
        <v>0</v>
      </c>
      <c r="N528" s="123"/>
      <c r="O528" s="154">
        <f t="shared" si="60"/>
        <v>0</v>
      </c>
      <c r="P528" s="193">
        <f t="shared" si="63"/>
        <v>0</v>
      </c>
      <c r="AE528" s="210">
        <f t="shared" si="61"/>
        <v>0</v>
      </c>
    </row>
    <row r="529" spans="1:31" s="55" customFormat="1" ht="28.5" customHeight="1" x14ac:dyDescent="0.2">
      <c r="A529" s="124">
        <v>526</v>
      </c>
      <c r="B529" s="114"/>
      <c r="C529" s="115"/>
      <c r="D529" s="116"/>
      <c r="E529" s="117"/>
      <c r="F529" s="118"/>
      <c r="G529" s="119"/>
      <c r="H529" s="119"/>
      <c r="I529" s="171"/>
      <c r="J529" s="168">
        <f t="shared" si="58"/>
        <v>0</v>
      </c>
      <c r="K529" s="120">
        <f t="shared" si="64"/>
        <v>0</v>
      </c>
      <c r="L529" s="121">
        <f t="shared" si="62"/>
        <v>0</v>
      </c>
      <c r="M529" s="122">
        <f t="shared" si="59"/>
        <v>0</v>
      </c>
      <c r="N529" s="123"/>
      <c r="O529" s="154">
        <f t="shared" si="60"/>
        <v>0</v>
      </c>
      <c r="P529" s="193">
        <f t="shared" si="63"/>
        <v>0</v>
      </c>
      <c r="AE529" s="210">
        <f t="shared" si="61"/>
        <v>0</v>
      </c>
    </row>
    <row r="530" spans="1:31" s="55" customFormat="1" ht="28.5" customHeight="1" x14ac:dyDescent="0.2">
      <c r="A530" s="124">
        <v>527</v>
      </c>
      <c r="B530" s="114"/>
      <c r="C530" s="115"/>
      <c r="D530" s="116"/>
      <c r="E530" s="117"/>
      <c r="F530" s="118"/>
      <c r="G530" s="119"/>
      <c r="H530" s="119"/>
      <c r="I530" s="171"/>
      <c r="J530" s="168">
        <f t="shared" si="58"/>
        <v>0</v>
      </c>
      <c r="K530" s="120">
        <f t="shared" si="64"/>
        <v>0</v>
      </c>
      <c r="L530" s="121">
        <f t="shared" si="62"/>
        <v>0</v>
      </c>
      <c r="M530" s="122">
        <f t="shared" si="59"/>
        <v>0</v>
      </c>
      <c r="N530" s="123"/>
      <c r="O530" s="154">
        <f t="shared" si="60"/>
        <v>0</v>
      </c>
      <c r="P530" s="193">
        <f t="shared" si="63"/>
        <v>0</v>
      </c>
      <c r="AE530" s="210">
        <f t="shared" si="61"/>
        <v>0</v>
      </c>
    </row>
    <row r="531" spans="1:31" s="55" customFormat="1" ht="28.5" customHeight="1" x14ac:dyDescent="0.2">
      <c r="A531" s="124">
        <v>528</v>
      </c>
      <c r="B531" s="114"/>
      <c r="C531" s="115"/>
      <c r="D531" s="116"/>
      <c r="E531" s="117"/>
      <c r="F531" s="118"/>
      <c r="G531" s="119"/>
      <c r="H531" s="119"/>
      <c r="I531" s="171"/>
      <c r="J531" s="168">
        <f t="shared" si="58"/>
        <v>0</v>
      </c>
      <c r="K531" s="120">
        <f t="shared" si="64"/>
        <v>0</v>
      </c>
      <c r="L531" s="121">
        <f t="shared" si="62"/>
        <v>0</v>
      </c>
      <c r="M531" s="122">
        <f t="shared" si="59"/>
        <v>0</v>
      </c>
      <c r="N531" s="123"/>
      <c r="O531" s="154">
        <f t="shared" si="60"/>
        <v>0</v>
      </c>
      <c r="P531" s="193">
        <f t="shared" si="63"/>
        <v>0</v>
      </c>
      <c r="AE531" s="210">
        <f t="shared" si="61"/>
        <v>0</v>
      </c>
    </row>
    <row r="532" spans="1:31" s="55" customFormat="1" ht="28.5" customHeight="1" x14ac:dyDescent="0.2">
      <c r="A532" s="124">
        <v>529</v>
      </c>
      <c r="B532" s="114"/>
      <c r="C532" s="115"/>
      <c r="D532" s="116"/>
      <c r="E532" s="117"/>
      <c r="F532" s="118"/>
      <c r="G532" s="119"/>
      <c r="H532" s="119"/>
      <c r="I532" s="171"/>
      <c r="J532" s="168">
        <f t="shared" si="58"/>
        <v>0</v>
      </c>
      <c r="K532" s="120">
        <f t="shared" si="64"/>
        <v>0</v>
      </c>
      <c r="L532" s="121">
        <f t="shared" si="62"/>
        <v>0</v>
      </c>
      <c r="M532" s="122">
        <f t="shared" si="59"/>
        <v>0</v>
      </c>
      <c r="N532" s="123"/>
      <c r="O532" s="154">
        <f t="shared" si="60"/>
        <v>0</v>
      </c>
      <c r="P532" s="193">
        <f t="shared" si="63"/>
        <v>0</v>
      </c>
      <c r="AE532" s="210">
        <f t="shared" si="61"/>
        <v>0</v>
      </c>
    </row>
    <row r="533" spans="1:31" s="55" customFormat="1" ht="28.5" customHeight="1" x14ac:dyDescent="0.2">
      <c r="A533" s="124">
        <v>530</v>
      </c>
      <c r="B533" s="114"/>
      <c r="C533" s="115"/>
      <c r="D533" s="116"/>
      <c r="E533" s="117"/>
      <c r="F533" s="118"/>
      <c r="G533" s="119"/>
      <c r="H533" s="119"/>
      <c r="I533" s="171"/>
      <c r="J533" s="168">
        <f t="shared" si="58"/>
        <v>0</v>
      </c>
      <c r="K533" s="120">
        <f t="shared" si="64"/>
        <v>0</v>
      </c>
      <c r="L533" s="121">
        <f t="shared" si="62"/>
        <v>0</v>
      </c>
      <c r="M533" s="122">
        <f t="shared" si="59"/>
        <v>0</v>
      </c>
      <c r="N533" s="123"/>
      <c r="O533" s="154">
        <f t="shared" si="60"/>
        <v>0</v>
      </c>
      <c r="P533" s="193">
        <f t="shared" si="63"/>
        <v>0</v>
      </c>
      <c r="AE533" s="210">
        <f t="shared" si="61"/>
        <v>0</v>
      </c>
    </row>
    <row r="534" spans="1:31" s="55" customFormat="1" ht="28.5" customHeight="1" x14ac:dyDescent="0.2">
      <c r="A534" s="124">
        <v>531</v>
      </c>
      <c r="B534" s="114"/>
      <c r="C534" s="115"/>
      <c r="D534" s="116"/>
      <c r="E534" s="117"/>
      <c r="F534" s="118"/>
      <c r="G534" s="119"/>
      <c r="H534" s="119"/>
      <c r="I534" s="171"/>
      <c r="J534" s="168">
        <f t="shared" si="58"/>
        <v>0</v>
      </c>
      <c r="K534" s="120">
        <f t="shared" si="64"/>
        <v>0</v>
      </c>
      <c r="L534" s="121">
        <f t="shared" si="62"/>
        <v>0</v>
      </c>
      <c r="M534" s="122">
        <f t="shared" si="59"/>
        <v>0</v>
      </c>
      <c r="N534" s="123"/>
      <c r="O534" s="154">
        <f t="shared" si="60"/>
        <v>0</v>
      </c>
      <c r="P534" s="193">
        <f t="shared" si="63"/>
        <v>0</v>
      </c>
      <c r="AE534" s="210">
        <f t="shared" si="61"/>
        <v>0</v>
      </c>
    </row>
    <row r="535" spans="1:31" s="55" customFormat="1" ht="28.5" customHeight="1" x14ac:dyDescent="0.2">
      <c r="A535" s="124">
        <v>532</v>
      </c>
      <c r="B535" s="114"/>
      <c r="C535" s="115"/>
      <c r="D535" s="116"/>
      <c r="E535" s="117"/>
      <c r="F535" s="118"/>
      <c r="G535" s="119"/>
      <c r="H535" s="119"/>
      <c r="I535" s="171"/>
      <c r="J535" s="168">
        <f t="shared" si="58"/>
        <v>0</v>
      </c>
      <c r="K535" s="120">
        <f t="shared" si="64"/>
        <v>0</v>
      </c>
      <c r="L535" s="121">
        <f t="shared" si="62"/>
        <v>0</v>
      </c>
      <c r="M535" s="122">
        <f t="shared" si="59"/>
        <v>0</v>
      </c>
      <c r="N535" s="123"/>
      <c r="O535" s="154">
        <f t="shared" si="60"/>
        <v>0</v>
      </c>
      <c r="P535" s="193">
        <f t="shared" si="63"/>
        <v>0</v>
      </c>
      <c r="AE535" s="210">
        <f t="shared" si="61"/>
        <v>0</v>
      </c>
    </row>
    <row r="536" spans="1:31" s="55" customFormat="1" ht="28.5" customHeight="1" x14ac:dyDescent="0.2">
      <c r="A536" s="124">
        <v>533</v>
      </c>
      <c r="B536" s="114"/>
      <c r="C536" s="115"/>
      <c r="D536" s="116"/>
      <c r="E536" s="117"/>
      <c r="F536" s="118"/>
      <c r="G536" s="119"/>
      <c r="H536" s="119"/>
      <c r="I536" s="171"/>
      <c r="J536" s="168">
        <f t="shared" si="58"/>
        <v>0</v>
      </c>
      <c r="K536" s="120">
        <f t="shared" si="64"/>
        <v>0</v>
      </c>
      <c r="L536" s="121">
        <f t="shared" si="62"/>
        <v>0</v>
      </c>
      <c r="M536" s="122">
        <f t="shared" si="59"/>
        <v>0</v>
      </c>
      <c r="N536" s="123"/>
      <c r="O536" s="154">
        <f t="shared" si="60"/>
        <v>0</v>
      </c>
      <c r="P536" s="193">
        <f t="shared" si="63"/>
        <v>0</v>
      </c>
      <c r="AE536" s="210">
        <f t="shared" si="61"/>
        <v>0</v>
      </c>
    </row>
    <row r="537" spans="1:31" s="55" customFormat="1" ht="28.5" customHeight="1" x14ac:dyDescent="0.2">
      <c r="A537" s="124">
        <v>534</v>
      </c>
      <c r="B537" s="114"/>
      <c r="C537" s="115"/>
      <c r="D537" s="116"/>
      <c r="E537" s="117"/>
      <c r="F537" s="118"/>
      <c r="G537" s="119"/>
      <c r="H537" s="119"/>
      <c r="I537" s="171"/>
      <c r="J537" s="168">
        <f t="shared" si="58"/>
        <v>0</v>
      </c>
      <c r="K537" s="120">
        <f t="shared" si="64"/>
        <v>0</v>
      </c>
      <c r="L537" s="121">
        <f t="shared" si="62"/>
        <v>0</v>
      </c>
      <c r="M537" s="122">
        <f t="shared" si="59"/>
        <v>0</v>
      </c>
      <c r="N537" s="123"/>
      <c r="O537" s="154">
        <f t="shared" si="60"/>
        <v>0</v>
      </c>
      <c r="P537" s="193">
        <f t="shared" si="63"/>
        <v>0</v>
      </c>
      <c r="AE537" s="210">
        <f t="shared" si="61"/>
        <v>0</v>
      </c>
    </row>
    <row r="538" spans="1:31" s="55" customFormat="1" ht="28.5" customHeight="1" x14ac:dyDescent="0.2">
      <c r="A538" s="124">
        <v>535</v>
      </c>
      <c r="B538" s="114"/>
      <c r="C538" s="115"/>
      <c r="D538" s="116"/>
      <c r="E538" s="117"/>
      <c r="F538" s="118"/>
      <c r="G538" s="119"/>
      <c r="H538" s="119"/>
      <c r="I538" s="171"/>
      <c r="J538" s="168">
        <f t="shared" si="58"/>
        <v>0</v>
      </c>
      <c r="K538" s="120">
        <f t="shared" si="64"/>
        <v>0</v>
      </c>
      <c r="L538" s="121">
        <f t="shared" si="62"/>
        <v>0</v>
      </c>
      <c r="M538" s="122">
        <f t="shared" si="59"/>
        <v>0</v>
      </c>
      <c r="N538" s="123"/>
      <c r="O538" s="154">
        <f t="shared" si="60"/>
        <v>0</v>
      </c>
      <c r="P538" s="193">
        <f t="shared" si="63"/>
        <v>0</v>
      </c>
      <c r="AE538" s="210">
        <f t="shared" si="61"/>
        <v>0</v>
      </c>
    </row>
    <row r="539" spans="1:31" s="55" customFormat="1" ht="28.5" customHeight="1" x14ac:dyDescent="0.2">
      <c r="A539" s="124">
        <v>536</v>
      </c>
      <c r="B539" s="114"/>
      <c r="C539" s="115"/>
      <c r="D539" s="116"/>
      <c r="E539" s="117"/>
      <c r="F539" s="118"/>
      <c r="G539" s="119"/>
      <c r="H539" s="119"/>
      <c r="I539" s="171"/>
      <c r="J539" s="168">
        <f t="shared" si="58"/>
        <v>0</v>
      </c>
      <c r="K539" s="120">
        <f t="shared" si="64"/>
        <v>0</v>
      </c>
      <c r="L539" s="121">
        <f t="shared" si="62"/>
        <v>0</v>
      </c>
      <c r="M539" s="122">
        <f t="shared" si="59"/>
        <v>0</v>
      </c>
      <c r="N539" s="123"/>
      <c r="O539" s="154">
        <f t="shared" si="60"/>
        <v>0</v>
      </c>
      <c r="P539" s="193">
        <f t="shared" si="63"/>
        <v>0</v>
      </c>
      <c r="AE539" s="210">
        <f t="shared" si="61"/>
        <v>0</v>
      </c>
    </row>
    <row r="540" spans="1:31" s="55" customFormat="1" ht="28.5" customHeight="1" x14ac:dyDescent="0.2">
      <c r="A540" s="124">
        <v>537</v>
      </c>
      <c r="B540" s="114"/>
      <c r="C540" s="115"/>
      <c r="D540" s="116"/>
      <c r="E540" s="117"/>
      <c r="F540" s="118"/>
      <c r="G540" s="119"/>
      <c r="H540" s="119"/>
      <c r="I540" s="171"/>
      <c r="J540" s="168">
        <f t="shared" si="58"/>
        <v>0</v>
      </c>
      <c r="K540" s="120">
        <f t="shared" si="64"/>
        <v>0</v>
      </c>
      <c r="L540" s="121">
        <f t="shared" si="62"/>
        <v>0</v>
      </c>
      <c r="M540" s="122">
        <f t="shared" si="59"/>
        <v>0</v>
      </c>
      <c r="N540" s="123"/>
      <c r="O540" s="154">
        <f t="shared" si="60"/>
        <v>0</v>
      </c>
      <c r="P540" s="193">
        <f t="shared" si="63"/>
        <v>0</v>
      </c>
      <c r="AE540" s="210">
        <f t="shared" si="61"/>
        <v>0</v>
      </c>
    </row>
    <row r="541" spans="1:31" s="55" customFormat="1" ht="28.5" customHeight="1" x14ac:dyDescent="0.2">
      <c r="A541" s="124">
        <v>538</v>
      </c>
      <c r="B541" s="114"/>
      <c r="C541" s="115"/>
      <c r="D541" s="116"/>
      <c r="E541" s="117"/>
      <c r="F541" s="118"/>
      <c r="G541" s="119"/>
      <c r="H541" s="119"/>
      <c r="I541" s="171"/>
      <c r="J541" s="168">
        <f t="shared" si="58"/>
        <v>0</v>
      </c>
      <c r="K541" s="120">
        <f t="shared" si="64"/>
        <v>0</v>
      </c>
      <c r="L541" s="121">
        <f t="shared" si="62"/>
        <v>0</v>
      </c>
      <c r="M541" s="122">
        <f t="shared" si="59"/>
        <v>0</v>
      </c>
      <c r="N541" s="123"/>
      <c r="O541" s="154">
        <f t="shared" si="60"/>
        <v>0</v>
      </c>
      <c r="P541" s="193">
        <f t="shared" si="63"/>
        <v>0</v>
      </c>
      <c r="AE541" s="210">
        <f t="shared" si="61"/>
        <v>0</v>
      </c>
    </row>
    <row r="542" spans="1:31" s="55" customFormat="1" ht="28.5" customHeight="1" x14ac:dyDescent="0.2">
      <c r="A542" s="124">
        <v>539</v>
      </c>
      <c r="B542" s="114"/>
      <c r="C542" s="115"/>
      <c r="D542" s="116"/>
      <c r="E542" s="117"/>
      <c r="F542" s="118"/>
      <c r="G542" s="119"/>
      <c r="H542" s="119"/>
      <c r="I542" s="171"/>
      <c r="J542" s="168">
        <f t="shared" si="58"/>
        <v>0</v>
      </c>
      <c r="K542" s="120">
        <f t="shared" si="64"/>
        <v>0</v>
      </c>
      <c r="L542" s="121">
        <f t="shared" si="62"/>
        <v>0</v>
      </c>
      <c r="M542" s="122">
        <f t="shared" si="59"/>
        <v>0</v>
      </c>
      <c r="N542" s="123"/>
      <c r="O542" s="154">
        <f t="shared" si="60"/>
        <v>0</v>
      </c>
      <c r="P542" s="193">
        <f t="shared" si="63"/>
        <v>0</v>
      </c>
      <c r="AE542" s="210">
        <f t="shared" si="61"/>
        <v>0</v>
      </c>
    </row>
    <row r="543" spans="1:31" s="55" customFormat="1" ht="28.5" customHeight="1" x14ac:dyDescent="0.2">
      <c r="A543" s="124">
        <v>540</v>
      </c>
      <c r="B543" s="114"/>
      <c r="C543" s="115"/>
      <c r="D543" s="116"/>
      <c r="E543" s="117"/>
      <c r="F543" s="118"/>
      <c r="G543" s="119"/>
      <c r="H543" s="119"/>
      <c r="I543" s="171"/>
      <c r="J543" s="168">
        <f t="shared" si="58"/>
        <v>0</v>
      </c>
      <c r="K543" s="120">
        <f t="shared" si="64"/>
        <v>0</v>
      </c>
      <c r="L543" s="121">
        <f t="shared" si="62"/>
        <v>0</v>
      </c>
      <c r="M543" s="122">
        <f t="shared" si="59"/>
        <v>0</v>
      </c>
      <c r="N543" s="123"/>
      <c r="O543" s="154">
        <f t="shared" si="60"/>
        <v>0</v>
      </c>
      <c r="P543" s="193">
        <f t="shared" si="63"/>
        <v>0</v>
      </c>
      <c r="AE543" s="210">
        <f t="shared" si="61"/>
        <v>0</v>
      </c>
    </row>
    <row r="544" spans="1:31" s="55" customFormat="1" ht="28.5" customHeight="1" x14ac:dyDescent="0.2">
      <c r="A544" s="124">
        <v>541</v>
      </c>
      <c r="B544" s="114"/>
      <c r="C544" s="115"/>
      <c r="D544" s="116"/>
      <c r="E544" s="117"/>
      <c r="F544" s="118"/>
      <c r="G544" s="119"/>
      <c r="H544" s="119"/>
      <c r="I544" s="171"/>
      <c r="J544" s="168">
        <f t="shared" si="58"/>
        <v>0</v>
      </c>
      <c r="K544" s="120">
        <f t="shared" si="64"/>
        <v>0</v>
      </c>
      <c r="L544" s="121">
        <f t="shared" si="62"/>
        <v>0</v>
      </c>
      <c r="M544" s="122">
        <f t="shared" si="59"/>
        <v>0</v>
      </c>
      <c r="N544" s="123"/>
      <c r="O544" s="154">
        <f t="shared" si="60"/>
        <v>0</v>
      </c>
      <c r="P544" s="193">
        <f t="shared" si="63"/>
        <v>0</v>
      </c>
      <c r="AE544" s="210">
        <f t="shared" si="61"/>
        <v>0</v>
      </c>
    </row>
    <row r="545" spans="1:31" s="55" customFormat="1" ht="28.5" customHeight="1" x14ac:dyDescent="0.2">
      <c r="A545" s="124">
        <v>542</v>
      </c>
      <c r="B545" s="114"/>
      <c r="C545" s="115"/>
      <c r="D545" s="116"/>
      <c r="E545" s="117"/>
      <c r="F545" s="118"/>
      <c r="G545" s="119"/>
      <c r="H545" s="119"/>
      <c r="I545" s="171"/>
      <c r="J545" s="168">
        <f t="shared" ref="J545:J583" si="65">I545*H545*G545/12</f>
        <v>0</v>
      </c>
      <c r="K545" s="120">
        <f t="shared" si="64"/>
        <v>0</v>
      </c>
      <c r="L545" s="121">
        <f t="shared" si="62"/>
        <v>0</v>
      </c>
      <c r="M545" s="122">
        <f t="shared" ref="M545:M583" si="66">I545</f>
        <v>0</v>
      </c>
      <c r="N545" s="123"/>
      <c r="O545" s="154">
        <f t="shared" ref="O545:O583" si="67">G545*L545*M545/12</f>
        <v>0</v>
      </c>
      <c r="P545" s="193">
        <f t="shared" si="63"/>
        <v>0</v>
      </c>
      <c r="AE545" s="210">
        <f t="shared" ref="AE545:AE583" si="68">+F545+G545</f>
        <v>0</v>
      </c>
    </row>
    <row r="546" spans="1:31" s="55" customFormat="1" ht="28.5" customHeight="1" x14ac:dyDescent="0.2">
      <c r="A546" s="124">
        <v>543</v>
      </c>
      <c r="B546" s="114"/>
      <c r="C546" s="115"/>
      <c r="D546" s="116"/>
      <c r="E546" s="117"/>
      <c r="F546" s="118"/>
      <c r="G546" s="119"/>
      <c r="H546" s="119"/>
      <c r="I546" s="171"/>
      <c r="J546" s="168">
        <f t="shared" si="65"/>
        <v>0</v>
      </c>
      <c r="K546" s="120">
        <f t="shared" si="64"/>
        <v>0</v>
      </c>
      <c r="L546" s="121">
        <f t="shared" si="62"/>
        <v>0</v>
      </c>
      <c r="M546" s="122">
        <f t="shared" si="66"/>
        <v>0</v>
      </c>
      <c r="N546" s="123"/>
      <c r="O546" s="154">
        <f t="shared" si="67"/>
        <v>0</v>
      </c>
      <c r="P546" s="193">
        <f t="shared" si="63"/>
        <v>0</v>
      </c>
      <c r="AE546" s="210">
        <f t="shared" si="68"/>
        <v>0</v>
      </c>
    </row>
    <row r="547" spans="1:31" s="55" customFormat="1" ht="28.5" customHeight="1" x14ac:dyDescent="0.2">
      <c r="A547" s="124">
        <v>544</v>
      </c>
      <c r="B547" s="114"/>
      <c r="C547" s="115"/>
      <c r="D547" s="116"/>
      <c r="E547" s="117"/>
      <c r="F547" s="118"/>
      <c r="G547" s="119"/>
      <c r="H547" s="119"/>
      <c r="I547" s="171"/>
      <c r="J547" s="168">
        <f t="shared" si="65"/>
        <v>0</v>
      </c>
      <c r="K547" s="120">
        <f t="shared" si="64"/>
        <v>0</v>
      </c>
      <c r="L547" s="121">
        <f t="shared" si="62"/>
        <v>0</v>
      </c>
      <c r="M547" s="122">
        <f t="shared" si="66"/>
        <v>0</v>
      </c>
      <c r="N547" s="123"/>
      <c r="O547" s="154">
        <f t="shared" si="67"/>
        <v>0</v>
      </c>
      <c r="P547" s="193">
        <f t="shared" si="63"/>
        <v>0</v>
      </c>
      <c r="AE547" s="210">
        <f t="shared" si="68"/>
        <v>0</v>
      </c>
    </row>
    <row r="548" spans="1:31" s="55" customFormat="1" ht="28.5" customHeight="1" x14ac:dyDescent="0.2">
      <c r="A548" s="124">
        <v>545</v>
      </c>
      <c r="B548" s="114"/>
      <c r="C548" s="115"/>
      <c r="D548" s="116"/>
      <c r="E548" s="117"/>
      <c r="F548" s="118"/>
      <c r="G548" s="119"/>
      <c r="H548" s="119"/>
      <c r="I548" s="171"/>
      <c r="J548" s="168">
        <f t="shared" si="65"/>
        <v>0</v>
      </c>
      <c r="K548" s="120">
        <f t="shared" si="64"/>
        <v>0</v>
      </c>
      <c r="L548" s="121">
        <f t="shared" si="62"/>
        <v>0</v>
      </c>
      <c r="M548" s="122">
        <f t="shared" si="66"/>
        <v>0</v>
      </c>
      <c r="N548" s="123"/>
      <c r="O548" s="154">
        <f t="shared" si="67"/>
        <v>0</v>
      </c>
      <c r="P548" s="193">
        <f t="shared" si="63"/>
        <v>0</v>
      </c>
      <c r="AE548" s="210">
        <f t="shared" si="68"/>
        <v>0</v>
      </c>
    </row>
    <row r="549" spans="1:31" s="55" customFormat="1" ht="28.5" customHeight="1" x14ac:dyDescent="0.2">
      <c r="A549" s="124">
        <v>546</v>
      </c>
      <c r="B549" s="114"/>
      <c r="C549" s="115"/>
      <c r="D549" s="116"/>
      <c r="E549" s="117"/>
      <c r="F549" s="118"/>
      <c r="G549" s="119"/>
      <c r="H549" s="119"/>
      <c r="I549" s="171"/>
      <c r="J549" s="168">
        <f t="shared" si="65"/>
        <v>0</v>
      </c>
      <c r="K549" s="120">
        <f t="shared" si="64"/>
        <v>0</v>
      </c>
      <c r="L549" s="121">
        <f t="shared" si="62"/>
        <v>0</v>
      </c>
      <c r="M549" s="122">
        <f t="shared" si="66"/>
        <v>0</v>
      </c>
      <c r="N549" s="123"/>
      <c r="O549" s="154">
        <f t="shared" si="67"/>
        <v>0</v>
      </c>
      <c r="P549" s="193">
        <f t="shared" si="63"/>
        <v>0</v>
      </c>
      <c r="AE549" s="210">
        <f t="shared" si="68"/>
        <v>0</v>
      </c>
    </row>
    <row r="550" spans="1:31" s="55" customFormat="1" ht="28.5" customHeight="1" x14ac:dyDescent="0.2">
      <c r="A550" s="124">
        <v>547</v>
      </c>
      <c r="B550" s="114"/>
      <c r="C550" s="115"/>
      <c r="D550" s="116"/>
      <c r="E550" s="117"/>
      <c r="F550" s="118"/>
      <c r="G550" s="119"/>
      <c r="H550" s="119"/>
      <c r="I550" s="171"/>
      <c r="J550" s="168">
        <f t="shared" si="65"/>
        <v>0</v>
      </c>
      <c r="K550" s="120">
        <f t="shared" si="64"/>
        <v>0</v>
      </c>
      <c r="L550" s="121">
        <f t="shared" si="62"/>
        <v>0</v>
      </c>
      <c r="M550" s="122">
        <f t="shared" si="66"/>
        <v>0</v>
      </c>
      <c r="N550" s="123"/>
      <c r="O550" s="154">
        <f t="shared" si="67"/>
        <v>0</v>
      </c>
      <c r="P550" s="193">
        <f t="shared" si="63"/>
        <v>0</v>
      </c>
      <c r="AE550" s="210">
        <f t="shared" si="68"/>
        <v>0</v>
      </c>
    </row>
    <row r="551" spans="1:31" s="55" customFormat="1" ht="28.5" customHeight="1" x14ac:dyDescent="0.2">
      <c r="A551" s="124">
        <v>548</v>
      </c>
      <c r="B551" s="114"/>
      <c r="C551" s="115"/>
      <c r="D551" s="116"/>
      <c r="E551" s="117"/>
      <c r="F551" s="118"/>
      <c r="G551" s="119"/>
      <c r="H551" s="119"/>
      <c r="I551" s="171"/>
      <c r="J551" s="168">
        <f t="shared" si="65"/>
        <v>0</v>
      </c>
      <c r="K551" s="120">
        <f t="shared" si="64"/>
        <v>0</v>
      </c>
      <c r="L551" s="121">
        <f t="shared" si="62"/>
        <v>0</v>
      </c>
      <c r="M551" s="122">
        <f t="shared" si="66"/>
        <v>0</v>
      </c>
      <c r="N551" s="123"/>
      <c r="O551" s="154">
        <f t="shared" si="67"/>
        <v>0</v>
      </c>
      <c r="P551" s="193">
        <f t="shared" si="63"/>
        <v>0</v>
      </c>
      <c r="AE551" s="210">
        <f t="shared" si="68"/>
        <v>0</v>
      </c>
    </row>
    <row r="552" spans="1:31" s="55" customFormat="1" ht="28.5" customHeight="1" x14ac:dyDescent="0.2">
      <c r="A552" s="124">
        <v>549</v>
      </c>
      <c r="B552" s="114"/>
      <c r="C552" s="115"/>
      <c r="D552" s="116"/>
      <c r="E552" s="117"/>
      <c r="F552" s="118"/>
      <c r="G552" s="119"/>
      <c r="H552" s="119"/>
      <c r="I552" s="171"/>
      <c r="J552" s="168">
        <f t="shared" si="65"/>
        <v>0</v>
      </c>
      <c r="K552" s="120">
        <f t="shared" si="64"/>
        <v>0</v>
      </c>
      <c r="L552" s="121">
        <f t="shared" si="62"/>
        <v>0</v>
      </c>
      <c r="M552" s="122">
        <f t="shared" si="66"/>
        <v>0</v>
      </c>
      <c r="N552" s="123"/>
      <c r="O552" s="154">
        <f t="shared" si="67"/>
        <v>0</v>
      </c>
      <c r="P552" s="193">
        <f t="shared" si="63"/>
        <v>0</v>
      </c>
      <c r="AE552" s="210">
        <f t="shared" si="68"/>
        <v>0</v>
      </c>
    </row>
    <row r="553" spans="1:31" s="55" customFormat="1" ht="28.5" customHeight="1" x14ac:dyDescent="0.2">
      <c r="A553" s="124">
        <v>550</v>
      </c>
      <c r="B553" s="114"/>
      <c r="C553" s="115"/>
      <c r="D553" s="116"/>
      <c r="E553" s="117"/>
      <c r="F553" s="118"/>
      <c r="G553" s="119"/>
      <c r="H553" s="119"/>
      <c r="I553" s="171"/>
      <c r="J553" s="168">
        <f t="shared" si="65"/>
        <v>0</v>
      </c>
      <c r="K553" s="120">
        <f t="shared" si="64"/>
        <v>0</v>
      </c>
      <c r="L553" s="121">
        <f t="shared" si="62"/>
        <v>0</v>
      </c>
      <c r="M553" s="122">
        <f t="shared" si="66"/>
        <v>0</v>
      </c>
      <c r="N553" s="123"/>
      <c r="O553" s="154">
        <f t="shared" si="67"/>
        <v>0</v>
      </c>
      <c r="P553" s="193">
        <f t="shared" si="63"/>
        <v>0</v>
      </c>
      <c r="AE553" s="210">
        <f t="shared" si="68"/>
        <v>0</v>
      </c>
    </row>
    <row r="554" spans="1:31" s="55" customFormat="1" ht="28.5" customHeight="1" x14ac:dyDescent="0.2">
      <c r="A554" s="124">
        <v>551</v>
      </c>
      <c r="B554" s="114"/>
      <c r="C554" s="115"/>
      <c r="D554" s="116"/>
      <c r="E554" s="117"/>
      <c r="F554" s="118"/>
      <c r="G554" s="119"/>
      <c r="H554" s="119"/>
      <c r="I554" s="171"/>
      <c r="J554" s="168">
        <f t="shared" si="65"/>
        <v>0</v>
      </c>
      <c r="K554" s="120">
        <f t="shared" si="64"/>
        <v>0</v>
      </c>
      <c r="L554" s="121">
        <f t="shared" si="62"/>
        <v>0</v>
      </c>
      <c r="M554" s="122">
        <f t="shared" si="66"/>
        <v>0</v>
      </c>
      <c r="N554" s="123"/>
      <c r="O554" s="154">
        <f t="shared" si="67"/>
        <v>0</v>
      </c>
      <c r="P554" s="193">
        <f t="shared" si="63"/>
        <v>0</v>
      </c>
      <c r="AE554" s="210">
        <f t="shared" si="68"/>
        <v>0</v>
      </c>
    </row>
    <row r="555" spans="1:31" s="55" customFormat="1" ht="28.5" customHeight="1" x14ac:dyDescent="0.2">
      <c r="A555" s="124">
        <v>552</v>
      </c>
      <c r="B555" s="114"/>
      <c r="C555" s="115"/>
      <c r="D555" s="116"/>
      <c r="E555" s="117"/>
      <c r="F555" s="118"/>
      <c r="G555" s="119"/>
      <c r="H555" s="119"/>
      <c r="I555" s="171"/>
      <c r="J555" s="168">
        <f t="shared" si="65"/>
        <v>0</v>
      </c>
      <c r="K555" s="120">
        <f t="shared" si="64"/>
        <v>0</v>
      </c>
      <c r="L555" s="121">
        <f t="shared" si="62"/>
        <v>0</v>
      </c>
      <c r="M555" s="122">
        <f t="shared" si="66"/>
        <v>0</v>
      </c>
      <c r="N555" s="123"/>
      <c r="O555" s="154">
        <f t="shared" si="67"/>
        <v>0</v>
      </c>
      <c r="P555" s="193">
        <f t="shared" si="63"/>
        <v>0</v>
      </c>
      <c r="AE555" s="210">
        <f t="shared" si="68"/>
        <v>0</v>
      </c>
    </row>
    <row r="556" spans="1:31" s="55" customFormat="1" ht="28.5" customHeight="1" x14ac:dyDescent="0.2">
      <c r="A556" s="124">
        <v>553</v>
      </c>
      <c r="B556" s="114"/>
      <c r="C556" s="115"/>
      <c r="D556" s="116"/>
      <c r="E556" s="117"/>
      <c r="F556" s="118"/>
      <c r="G556" s="119"/>
      <c r="H556" s="119"/>
      <c r="I556" s="171"/>
      <c r="J556" s="168">
        <f t="shared" si="65"/>
        <v>0</v>
      </c>
      <c r="K556" s="120">
        <f t="shared" si="64"/>
        <v>0</v>
      </c>
      <c r="L556" s="121">
        <f t="shared" si="62"/>
        <v>0</v>
      </c>
      <c r="M556" s="122">
        <f t="shared" si="66"/>
        <v>0</v>
      </c>
      <c r="N556" s="123"/>
      <c r="O556" s="154">
        <f t="shared" si="67"/>
        <v>0</v>
      </c>
      <c r="P556" s="193">
        <f t="shared" si="63"/>
        <v>0</v>
      </c>
      <c r="AE556" s="210">
        <f t="shared" si="68"/>
        <v>0</v>
      </c>
    </row>
    <row r="557" spans="1:31" s="55" customFormat="1" ht="28.5" customHeight="1" x14ac:dyDescent="0.2">
      <c r="A557" s="124">
        <v>554</v>
      </c>
      <c r="B557" s="114"/>
      <c r="C557" s="115"/>
      <c r="D557" s="116"/>
      <c r="E557" s="117"/>
      <c r="F557" s="118"/>
      <c r="G557" s="119"/>
      <c r="H557" s="119"/>
      <c r="I557" s="171"/>
      <c r="J557" s="168">
        <f t="shared" si="65"/>
        <v>0</v>
      </c>
      <c r="K557" s="120">
        <f t="shared" si="64"/>
        <v>0</v>
      </c>
      <c r="L557" s="121">
        <f t="shared" si="62"/>
        <v>0</v>
      </c>
      <c r="M557" s="122">
        <f t="shared" si="66"/>
        <v>0</v>
      </c>
      <c r="N557" s="123"/>
      <c r="O557" s="154">
        <f t="shared" si="67"/>
        <v>0</v>
      </c>
      <c r="P557" s="193">
        <f t="shared" si="63"/>
        <v>0</v>
      </c>
      <c r="AE557" s="210">
        <f t="shared" si="68"/>
        <v>0</v>
      </c>
    </row>
    <row r="558" spans="1:31" s="55" customFormat="1" ht="28.5" customHeight="1" x14ac:dyDescent="0.2">
      <c r="A558" s="124">
        <v>555</v>
      </c>
      <c r="B558" s="114"/>
      <c r="C558" s="115"/>
      <c r="D558" s="116"/>
      <c r="E558" s="117"/>
      <c r="F558" s="118"/>
      <c r="G558" s="119"/>
      <c r="H558" s="119"/>
      <c r="I558" s="171"/>
      <c r="J558" s="168">
        <f t="shared" si="65"/>
        <v>0</v>
      </c>
      <c r="K558" s="120">
        <f t="shared" si="64"/>
        <v>0</v>
      </c>
      <c r="L558" s="121">
        <f t="shared" si="62"/>
        <v>0</v>
      </c>
      <c r="M558" s="122">
        <f t="shared" si="66"/>
        <v>0</v>
      </c>
      <c r="N558" s="123"/>
      <c r="O558" s="154">
        <f t="shared" si="67"/>
        <v>0</v>
      </c>
      <c r="P558" s="193">
        <f t="shared" si="63"/>
        <v>0</v>
      </c>
      <c r="AE558" s="210">
        <f t="shared" si="68"/>
        <v>0</v>
      </c>
    </row>
    <row r="559" spans="1:31" s="55" customFormat="1" ht="28.5" customHeight="1" x14ac:dyDescent="0.2">
      <c r="A559" s="124">
        <v>556</v>
      </c>
      <c r="B559" s="114"/>
      <c r="C559" s="115"/>
      <c r="D559" s="116"/>
      <c r="E559" s="117"/>
      <c r="F559" s="118"/>
      <c r="G559" s="119"/>
      <c r="H559" s="119"/>
      <c r="I559" s="171"/>
      <c r="J559" s="168">
        <f t="shared" si="65"/>
        <v>0</v>
      </c>
      <c r="K559" s="120">
        <f t="shared" si="64"/>
        <v>0</v>
      </c>
      <c r="L559" s="121">
        <f t="shared" si="62"/>
        <v>0</v>
      </c>
      <c r="M559" s="122">
        <f t="shared" si="66"/>
        <v>0</v>
      </c>
      <c r="N559" s="123"/>
      <c r="O559" s="154">
        <f t="shared" si="67"/>
        <v>0</v>
      </c>
      <c r="P559" s="193">
        <f t="shared" si="63"/>
        <v>0</v>
      </c>
      <c r="AE559" s="210">
        <f t="shared" si="68"/>
        <v>0</v>
      </c>
    </row>
    <row r="560" spans="1:31" s="55" customFormat="1" ht="28.5" customHeight="1" x14ac:dyDescent="0.2">
      <c r="A560" s="124">
        <v>557</v>
      </c>
      <c r="B560" s="114"/>
      <c r="C560" s="115"/>
      <c r="D560" s="116"/>
      <c r="E560" s="117"/>
      <c r="F560" s="118"/>
      <c r="G560" s="119"/>
      <c r="H560" s="119"/>
      <c r="I560" s="171"/>
      <c r="J560" s="168">
        <f t="shared" si="65"/>
        <v>0</v>
      </c>
      <c r="K560" s="120">
        <f t="shared" si="64"/>
        <v>0</v>
      </c>
      <c r="L560" s="121">
        <f t="shared" si="62"/>
        <v>0</v>
      </c>
      <c r="M560" s="122">
        <f t="shared" si="66"/>
        <v>0</v>
      </c>
      <c r="N560" s="123"/>
      <c r="O560" s="154">
        <f t="shared" si="67"/>
        <v>0</v>
      </c>
      <c r="P560" s="193">
        <f t="shared" si="63"/>
        <v>0</v>
      </c>
      <c r="AE560" s="210">
        <f t="shared" si="68"/>
        <v>0</v>
      </c>
    </row>
    <row r="561" spans="1:31" s="55" customFormat="1" ht="28.5" customHeight="1" x14ac:dyDescent="0.2">
      <c r="A561" s="124">
        <v>558</v>
      </c>
      <c r="B561" s="114"/>
      <c r="C561" s="115"/>
      <c r="D561" s="116"/>
      <c r="E561" s="117"/>
      <c r="F561" s="118"/>
      <c r="G561" s="119"/>
      <c r="H561" s="119"/>
      <c r="I561" s="171"/>
      <c r="J561" s="168">
        <f t="shared" si="65"/>
        <v>0</v>
      </c>
      <c r="K561" s="120">
        <f t="shared" si="64"/>
        <v>0</v>
      </c>
      <c r="L561" s="121">
        <f t="shared" si="62"/>
        <v>0</v>
      </c>
      <c r="M561" s="122">
        <f t="shared" si="66"/>
        <v>0</v>
      </c>
      <c r="N561" s="123"/>
      <c r="O561" s="154">
        <f t="shared" si="67"/>
        <v>0</v>
      </c>
      <c r="P561" s="193">
        <f t="shared" si="63"/>
        <v>0</v>
      </c>
      <c r="AE561" s="210">
        <f t="shared" si="68"/>
        <v>0</v>
      </c>
    </row>
    <row r="562" spans="1:31" s="55" customFormat="1" ht="28.5" customHeight="1" x14ac:dyDescent="0.2">
      <c r="A562" s="124">
        <v>559</v>
      </c>
      <c r="B562" s="114"/>
      <c r="C562" s="115"/>
      <c r="D562" s="116"/>
      <c r="E562" s="117"/>
      <c r="F562" s="118"/>
      <c r="G562" s="119"/>
      <c r="H562" s="119"/>
      <c r="I562" s="171"/>
      <c r="J562" s="168">
        <f t="shared" si="65"/>
        <v>0</v>
      </c>
      <c r="K562" s="120">
        <f t="shared" si="64"/>
        <v>0</v>
      </c>
      <c r="L562" s="121">
        <f t="shared" si="62"/>
        <v>0</v>
      </c>
      <c r="M562" s="122">
        <f t="shared" si="66"/>
        <v>0</v>
      </c>
      <c r="N562" s="123"/>
      <c r="O562" s="154">
        <f t="shared" si="67"/>
        <v>0</v>
      </c>
      <c r="P562" s="193">
        <f t="shared" si="63"/>
        <v>0</v>
      </c>
      <c r="AE562" s="210">
        <f t="shared" si="68"/>
        <v>0</v>
      </c>
    </row>
    <row r="563" spans="1:31" s="55" customFormat="1" ht="28.5" customHeight="1" x14ac:dyDescent="0.2">
      <c r="A563" s="124">
        <v>560</v>
      </c>
      <c r="B563" s="114"/>
      <c r="C563" s="115"/>
      <c r="D563" s="116"/>
      <c r="E563" s="117"/>
      <c r="F563" s="118"/>
      <c r="G563" s="119"/>
      <c r="H563" s="119"/>
      <c r="I563" s="171"/>
      <c r="J563" s="168">
        <f t="shared" si="65"/>
        <v>0</v>
      </c>
      <c r="K563" s="120">
        <f t="shared" si="64"/>
        <v>0</v>
      </c>
      <c r="L563" s="121">
        <f t="shared" si="62"/>
        <v>0</v>
      </c>
      <c r="M563" s="122">
        <f t="shared" si="66"/>
        <v>0</v>
      </c>
      <c r="N563" s="123"/>
      <c r="O563" s="154">
        <f t="shared" si="67"/>
        <v>0</v>
      </c>
      <c r="P563" s="193">
        <f t="shared" si="63"/>
        <v>0</v>
      </c>
      <c r="AE563" s="210">
        <f t="shared" si="68"/>
        <v>0</v>
      </c>
    </row>
    <row r="564" spans="1:31" s="55" customFormat="1" ht="28.5" customHeight="1" x14ac:dyDescent="0.2">
      <c r="A564" s="124">
        <v>561</v>
      </c>
      <c r="B564" s="114"/>
      <c r="C564" s="115"/>
      <c r="D564" s="116"/>
      <c r="E564" s="117"/>
      <c r="F564" s="118"/>
      <c r="G564" s="119"/>
      <c r="H564" s="119"/>
      <c r="I564" s="171"/>
      <c r="J564" s="168">
        <f t="shared" si="65"/>
        <v>0</v>
      </c>
      <c r="K564" s="120">
        <f t="shared" si="64"/>
        <v>0</v>
      </c>
      <c r="L564" s="121">
        <f t="shared" si="62"/>
        <v>0</v>
      </c>
      <c r="M564" s="122">
        <f t="shared" si="66"/>
        <v>0</v>
      </c>
      <c r="N564" s="123"/>
      <c r="O564" s="154">
        <f t="shared" si="67"/>
        <v>0</v>
      </c>
      <c r="P564" s="193">
        <f t="shared" si="63"/>
        <v>0</v>
      </c>
      <c r="AE564" s="210">
        <f t="shared" si="68"/>
        <v>0</v>
      </c>
    </row>
    <row r="565" spans="1:31" s="55" customFormat="1" ht="28.5" customHeight="1" x14ac:dyDescent="0.2">
      <c r="A565" s="124">
        <v>562</v>
      </c>
      <c r="B565" s="114"/>
      <c r="C565" s="115"/>
      <c r="D565" s="116"/>
      <c r="E565" s="117"/>
      <c r="F565" s="118"/>
      <c r="G565" s="119"/>
      <c r="H565" s="119"/>
      <c r="I565" s="171"/>
      <c r="J565" s="168">
        <f t="shared" si="65"/>
        <v>0</v>
      </c>
      <c r="K565" s="120">
        <f t="shared" si="64"/>
        <v>0</v>
      </c>
      <c r="L565" s="121">
        <f t="shared" si="62"/>
        <v>0</v>
      </c>
      <c r="M565" s="122">
        <f t="shared" si="66"/>
        <v>0</v>
      </c>
      <c r="N565" s="123"/>
      <c r="O565" s="154">
        <f t="shared" si="67"/>
        <v>0</v>
      </c>
      <c r="P565" s="193">
        <f t="shared" si="63"/>
        <v>0</v>
      </c>
      <c r="AE565" s="210">
        <f t="shared" si="68"/>
        <v>0</v>
      </c>
    </row>
    <row r="566" spans="1:31" s="55" customFormat="1" ht="28.5" customHeight="1" x14ac:dyDescent="0.2">
      <c r="A566" s="124">
        <v>563</v>
      </c>
      <c r="B566" s="114"/>
      <c r="C566" s="115"/>
      <c r="D566" s="116"/>
      <c r="E566" s="117"/>
      <c r="F566" s="118"/>
      <c r="G566" s="119"/>
      <c r="H566" s="119"/>
      <c r="I566" s="171"/>
      <c r="J566" s="168">
        <f t="shared" si="65"/>
        <v>0</v>
      </c>
      <c r="K566" s="120">
        <f t="shared" si="64"/>
        <v>0</v>
      </c>
      <c r="L566" s="121">
        <f t="shared" si="62"/>
        <v>0</v>
      </c>
      <c r="M566" s="122">
        <f t="shared" si="66"/>
        <v>0</v>
      </c>
      <c r="N566" s="123"/>
      <c r="O566" s="154">
        <f t="shared" si="67"/>
        <v>0</v>
      </c>
      <c r="P566" s="193">
        <f t="shared" si="63"/>
        <v>0</v>
      </c>
      <c r="AE566" s="210">
        <f t="shared" si="68"/>
        <v>0</v>
      </c>
    </row>
    <row r="567" spans="1:31" s="55" customFormat="1" ht="28.5" customHeight="1" x14ac:dyDescent="0.2">
      <c r="A567" s="124">
        <v>564</v>
      </c>
      <c r="B567" s="114"/>
      <c r="C567" s="115"/>
      <c r="D567" s="116"/>
      <c r="E567" s="117"/>
      <c r="F567" s="118"/>
      <c r="G567" s="119"/>
      <c r="H567" s="119"/>
      <c r="I567" s="171"/>
      <c r="J567" s="168">
        <f t="shared" si="65"/>
        <v>0</v>
      </c>
      <c r="K567" s="120">
        <f t="shared" si="64"/>
        <v>0</v>
      </c>
      <c r="L567" s="121">
        <f t="shared" si="62"/>
        <v>0</v>
      </c>
      <c r="M567" s="122">
        <f t="shared" si="66"/>
        <v>0</v>
      </c>
      <c r="N567" s="123"/>
      <c r="O567" s="154">
        <f t="shared" si="67"/>
        <v>0</v>
      </c>
      <c r="P567" s="193">
        <f t="shared" si="63"/>
        <v>0</v>
      </c>
      <c r="AE567" s="210">
        <f t="shared" si="68"/>
        <v>0</v>
      </c>
    </row>
    <row r="568" spans="1:31" s="55" customFormat="1" ht="28.5" customHeight="1" x14ac:dyDescent="0.2">
      <c r="A568" s="124">
        <v>565</v>
      </c>
      <c r="B568" s="114"/>
      <c r="C568" s="115"/>
      <c r="D568" s="116"/>
      <c r="E568" s="117"/>
      <c r="F568" s="118"/>
      <c r="G568" s="119"/>
      <c r="H568" s="119"/>
      <c r="I568" s="171"/>
      <c r="J568" s="168">
        <f t="shared" si="65"/>
        <v>0</v>
      </c>
      <c r="K568" s="120">
        <f t="shared" si="64"/>
        <v>0</v>
      </c>
      <c r="L568" s="121">
        <f t="shared" si="62"/>
        <v>0</v>
      </c>
      <c r="M568" s="122">
        <f t="shared" si="66"/>
        <v>0</v>
      </c>
      <c r="N568" s="123"/>
      <c r="O568" s="154">
        <f t="shared" si="67"/>
        <v>0</v>
      </c>
      <c r="P568" s="193">
        <f t="shared" si="63"/>
        <v>0</v>
      </c>
      <c r="AE568" s="210">
        <f t="shared" si="68"/>
        <v>0</v>
      </c>
    </row>
    <row r="569" spans="1:31" s="55" customFormat="1" ht="28.5" customHeight="1" x14ac:dyDescent="0.2">
      <c r="A569" s="124">
        <v>566</v>
      </c>
      <c r="B569" s="114"/>
      <c r="C569" s="115"/>
      <c r="D569" s="116"/>
      <c r="E569" s="117"/>
      <c r="F569" s="118"/>
      <c r="G569" s="119"/>
      <c r="H569" s="119"/>
      <c r="I569" s="171"/>
      <c r="J569" s="168">
        <f t="shared" si="65"/>
        <v>0</v>
      </c>
      <c r="K569" s="120">
        <f t="shared" si="64"/>
        <v>0</v>
      </c>
      <c r="L569" s="121">
        <f t="shared" si="62"/>
        <v>0</v>
      </c>
      <c r="M569" s="122">
        <f t="shared" si="66"/>
        <v>0</v>
      </c>
      <c r="N569" s="123"/>
      <c r="O569" s="154">
        <f t="shared" si="67"/>
        <v>0</v>
      </c>
      <c r="P569" s="193">
        <f t="shared" si="63"/>
        <v>0</v>
      </c>
      <c r="AE569" s="210">
        <f t="shared" si="68"/>
        <v>0</v>
      </c>
    </row>
    <row r="570" spans="1:31" s="55" customFormat="1" ht="28.5" customHeight="1" x14ac:dyDescent="0.2">
      <c r="A570" s="124">
        <v>567</v>
      </c>
      <c r="B570" s="114"/>
      <c r="C570" s="115"/>
      <c r="D570" s="116"/>
      <c r="E570" s="117"/>
      <c r="F570" s="118"/>
      <c r="G570" s="119"/>
      <c r="H570" s="119"/>
      <c r="I570" s="171"/>
      <c r="J570" s="168">
        <f t="shared" si="65"/>
        <v>0</v>
      </c>
      <c r="K570" s="120">
        <f t="shared" si="64"/>
        <v>0</v>
      </c>
      <c r="L570" s="121">
        <f t="shared" si="62"/>
        <v>0</v>
      </c>
      <c r="M570" s="122">
        <f t="shared" si="66"/>
        <v>0</v>
      </c>
      <c r="N570" s="123"/>
      <c r="O570" s="154">
        <f t="shared" si="67"/>
        <v>0</v>
      </c>
      <c r="P570" s="193">
        <f t="shared" si="63"/>
        <v>0</v>
      </c>
      <c r="AE570" s="210">
        <f t="shared" si="68"/>
        <v>0</v>
      </c>
    </row>
    <row r="571" spans="1:31" s="55" customFormat="1" ht="28.5" customHeight="1" x14ac:dyDescent="0.2">
      <c r="A571" s="124">
        <v>568</v>
      </c>
      <c r="B571" s="114"/>
      <c r="C571" s="115"/>
      <c r="D571" s="116"/>
      <c r="E571" s="117"/>
      <c r="F571" s="118"/>
      <c r="G571" s="119"/>
      <c r="H571" s="119"/>
      <c r="I571" s="171"/>
      <c r="J571" s="168">
        <f t="shared" si="65"/>
        <v>0</v>
      </c>
      <c r="K571" s="120">
        <f t="shared" si="64"/>
        <v>0</v>
      </c>
      <c r="L571" s="121">
        <f t="shared" ref="L571:L582" si="69">H571</f>
        <v>0</v>
      </c>
      <c r="M571" s="122">
        <f t="shared" si="66"/>
        <v>0</v>
      </c>
      <c r="N571" s="123"/>
      <c r="O571" s="154">
        <f t="shared" si="67"/>
        <v>0</v>
      </c>
      <c r="P571" s="193">
        <f t="shared" si="63"/>
        <v>0</v>
      </c>
      <c r="AE571" s="210">
        <f t="shared" si="68"/>
        <v>0</v>
      </c>
    </row>
    <row r="572" spans="1:31" s="55" customFormat="1" ht="28.5" customHeight="1" x14ac:dyDescent="0.2">
      <c r="A572" s="124">
        <v>569</v>
      </c>
      <c r="B572" s="114"/>
      <c r="C572" s="115"/>
      <c r="D572" s="116"/>
      <c r="E572" s="117"/>
      <c r="F572" s="118"/>
      <c r="G572" s="119"/>
      <c r="H572" s="119"/>
      <c r="I572" s="171"/>
      <c r="J572" s="168">
        <f t="shared" si="65"/>
        <v>0</v>
      </c>
      <c r="K572" s="120">
        <f t="shared" si="64"/>
        <v>0</v>
      </c>
      <c r="L572" s="121">
        <f t="shared" si="69"/>
        <v>0</v>
      </c>
      <c r="M572" s="122">
        <f t="shared" si="66"/>
        <v>0</v>
      </c>
      <c r="N572" s="123"/>
      <c r="O572" s="154">
        <f t="shared" si="67"/>
        <v>0</v>
      </c>
      <c r="P572" s="193">
        <f t="shared" si="63"/>
        <v>0</v>
      </c>
      <c r="AE572" s="210">
        <f t="shared" si="68"/>
        <v>0</v>
      </c>
    </row>
    <row r="573" spans="1:31" s="55" customFormat="1" ht="28.5" customHeight="1" x14ac:dyDescent="0.2">
      <c r="A573" s="124">
        <v>570</v>
      </c>
      <c r="B573" s="114"/>
      <c r="C573" s="115"/>
      <c r="D573" s="116"/>
      <c r="E573" s="117"/>
      <c r="F573" s="118"/>
      <c r="G573" s="119"/>
      <c r="H573" s="119"/>
      <c r="I573" s="171"/>
      <c r="J573" s="168">
        <f t="shared" si="65"/>
        <v>0</v>
      </c>
      <c r="K573" s="120">
        <f t="shared" si="64"/>
        <v>0</v>
      </c>
      <c r="L573" s="121">
        <f t="shared" si="69"/>
        <v>0</v>
      </c>
      <c r="M573" s="122">
        <f t="shared" si="66"/>
        <v>0</v>
      </c>
      <c r="N573" s="123"/>
      <c r="O573" s="154">
        <f t="shared" si="67"/>
        <v>0</v>
      </c>
      <c r="P573" s="193">
        <f t="shared" si="63"/>
        <v>0</v>
      </c>
      <c r="AE573" s="210">
        <f t="shared" si="68"/>
        <v>0</v>
      </c>
    </row>
    <row r="574" spans="1:31" s="55" customFormat="1" ht="28.5" customHeight="1" x14ac:dyDescent="0.2">
      <c r="A574" s="124">
        <v>571</v>
      </c>
      <c r="B574" s="114"/>
      <c r="C574" s="115"/>
      <c r="D574" s="116"/>
      <c r="E574" s="117"/>
      <c r="F574" s="118"/>
      <c r="G574" s="119"/>
      <c r="H574" s="119"/>
      <c r="I574" s="171"/>
      <c r="J574" s="168">
        <f t="shared" si="65"/>
        <v>0</v>
      </c>
      <c r="K574" s="120">
        <f t="shared" si="64"/>
        <v>0</v>
      </c>
      <c r="L574" s="121">
        <f t="shared" si="69"/>
        <v>0</v>
      </c>
      <c r="M574" s="122">
        <f t="shared" si="66"/>
        <v>0</v>
      </c>
      <c r="N574" s="123"/>
      <c r="O574" s="154">
        <f t="shared" si="67"/>
        <v>0</v>
      </c>
      <c r="P574" s="193">
        <f t="shared" si="63"/>
        <v>0</v>
      </c>
      <c r="AE574" s="210">
        <f t="shared" si="68"/>
        <v>0</v>
      </c>
    </row>
    <row r="575" spans="1:31" s="55" customFormat="1" ht="28.5" customHeight="1" x14ac:dyDescent="0.2">
      <c r="A575" s="124">
        <v>572</v>
      </c>
      <c r="B575" s="114"/>
      <c r="C575" s="115"/>
      <c r="D575" s="116"/>
      <c r="E575" s="117"/>
      <c r="F575" s="118"/>
      <c r="G575" s="119"/>
      <c r="H575" s="119"/>
      <c r="I575" s="171"/>
      <c r="J575" s="168">
        <f t="shared" si="65"/>
        <v>0</v>
      </c>
      <c r="K575" s="120">
        <f t="shared" si="64"/>
        <v>0</v>
      </c>
      <c r="L575" s="121">
        <f t="shared" si="69"/>
        <v>0</v>
      </c>
      <c r="M575" s="122">
        <f t="shared" si="66"/>
        <v>0</v>
      </c>
      <c r="N575" s="123"/>
      <c r="O575" s="154">
        <f t="shared" si="67"/>
        <v>0</v>
      </c>
      <c r="P575" s="193">
        <f t="shared" si="63"/>
        <v>0</v>
      </c>
      <c r="AE575" s="210">
        <f t="shared" si="68"/>
        <v>0</v>
      </c>
    </row>
    <row r="576" spans="1:31" s="55" customFormat="1" ht="28.5" customHeight="1" x14ac:dyDescent="0.2">
      <c r="A576" s="124">
        <v>573</v>
      </c>
      <c r="B576" s="114"/>
      <c r="C576" s="115"/>
      <c r="D576" s="116"/>
      <c r="E576" s="117"/>
      <c r="F576" s="118"/>
      <c r="G576" s="119"/>
      <c r="H576" s="119"/>
      <c r="I576" s="171"/>
      <c r="J576" s="168">
        <f t="shared" si="65"/>
        <v>0</v>
      </c>
      <c r="K576" s="120">
        <f t="shared" si="64"/>
        <v>0</v>
      </c>
      <c r="L576" s="121">
        <f t="shared" si="69"/>
        <v>0</v>
      </c>
      <c r="M576" s="122">
        <f t="shared" si="66"/>
        <v>0</v>
      </c>
      <c r="N576" s="123"/>
      <c r="O576" s="154">
        <f t="shared" si="67"/>
        <v>0</v>
      </c>
      <c r="P576" s="193">
        <f t="shared" si="63"/>
        <v>0</v>
      </c>
      <c r="AE576" s="210">
        <f t="shared" si="68"/>
        <v>0</v>
      </c>
    </row>
    <row r="577" spans="1:227" s="55" customFormat="1" ht="28.5" customHeight="1" x14ac:dyDescent="0.2">
      <c r="A577" s="124">
        <v>574</v>
      </c>
      <c r="B577" s="114"/>
      <c r="C577" s="115"/>
      <c r="D577" s="116"/>
      <c r="E577" s="117"/>
      <c r="F577" s="118"/>
      <c r="G577" s="119"/>
      <c r="H577" s="119"/>
      <c r="I577" s="171"/>
      <c r="J577" s="168">
        <f t="shared" si="65"/>
        <v>0</v>
      </c>
      <c r="K577" s="120">
        <f t="shared" si="64"/>
        <v>0</v>
      </c>
      <c r="L577" s="121">
        <f t="shared" si="69"/>
        <v>0</v>
      </c>
      <c r="M577" s="122">
        <f t="shared" si="66"/>
        <v>0</v>
      </c>
      <c r="N577" s="123"/>
      <c r="O577" s="154">
        <f t="shared" si="67"/>
        <v>0</v>
      </c>
      <c r="P577" s="193">
        <f t="shared" si="63"/>
        <v>0</v>
      </c>
      <c r="AE577" s="210">
        <f t="shared" si="68"/>
        <v>0</v>
      </c>
    </row>
    <row r="578" spans="1:227" s="55" customFormat="1" ht="28.5" customHeight="1" x14ac:dyDescent="0.2">
      <c r="A578" s="124">
        <v>575</v>
      </c>
      <c r="B578" s="114"/>
      <c r="C578" s="115"/>
      <c r="D578" s="116"/>
      <c r="E578" s="117"/>
      <c r="F578" s="118"/>
      <c r="G578" s="119"/>
      <c r="H578" s="119"/>
      <c r="I578" s="171"/>
      <c r="J578" s="168">
        <f t="shared" si="65"/>
        <v>0</v>
      </c>
      <c r="K578" s="120">
        <f t="shared" si="64"/>
        <v>0</v>
      </c>
      <c r="L578" s="121">
        <f t="shared" si="69"/>
        <v>0</v>
      </c>
      <c r="M578" s="122">
        <f t="shared" si="66"/>
        <v>0</v>
      </c>
      <c r="N578" s="123"/>
      <c r="O578" s="154">
        <f t="shared" si="67"/>
        <v>0</v>
      </c>
      <c r="P578" s="193">
        <f t="shared" si="63"/>
        <v>0</v>
      </c>
      <c r="AE578" s="210">
        <f t="shared" si="68"/>
        <v>0</v>
      </c>
    </row>
    <row r="579" spans="1:227" s="55" customFormat="1" ht="28.5" customHeight="1" x14ac:dyDescent="0.2">
      <c r="A579" s="124">
        <v>576</v>
      </c>
      <c r="B579" s="114"/>
      <c r="C579" s="115"/>
      <c r="D579" s="116"/>
      <c r="E579" s="117"/>
      <c r="F579" s="118"/>
      <c r="G579" s="119"/>
      <c r="H579" s="119"/>
      <c r="I579" s="171"/>
      <c r="J579" s="168">
        <f t="shared" si="65"/>
        <v>0</v>
      </c>
      <c r="K579" s="120">
        <f t="shared" si="64"/>
        <v>0</v>
      </c>
      <c r="L579" s="121">
        <f t="shared" si="69"/>
        <v>0</v>
      </c>
      <c r="M579" s="122">
        <f t="shared" si="66"/>
        <v>0</v>
      </c>
      <c r="N579" s="123"/>
      <c r="O579" s="154">
        <f t="shared" si="67"/>
        <v>0</v>
      </c>
      <c r="P579" s="193">
        <f t="shared" si="63"/>
        <v>0</v>
      </c>
      <c r="AE579" s="210">
        <f t="shared" si="68"/>
        <v>0</v>
      </c>
    </row>
    <row r="580" spans="1:227" s="55" customFormat="1" ht="28.5" customHeight="1" x14ac:dyDescent="0.2">
      <c r="A580" s="124">
        <v>577</v>
      </c>
      <c r="B580" s="114"/>
      <c r="C580" s="115"/>
      <c r="D580" s="116"/>
      <c r="E580" s="117"/>
      <c r="F580" s="118"/>
      <c r="G580" s="119"/>
      <c r="H580" s="119"/>
      <c r="I580" s="171"/>
      <c r="J580" s="168">
        <f t="shared" si="65"/>
        <v>0</v>
      </c>
      <c r="K580" s="120">
        <f t="shared" si="64"/>
        <v>0</v>
      </c>
      <c r="L580" s="121">
        <f t="shared" si="69"/>
        <v>0</v>
      </c>
      <c r="M580" s="122">
        <f t="shared" si="66"/>
        <v>0</v>
      </c>
      <c r="N580" s="123"/>
      <c r="O580" s="154">
        <f t="shared" si="67"/>
        <v>0</v>
      </c>
      <c r="P580" s="193">
        <f>(E580+F580)*L580*M580</f>
        <v>0</v>
      </c>
      <c r="AE580" s="210">
        <f t="shared" si="68"/>
        <v>0</v>
      </c>
    </row>
    <row r="581" spans="1:227" s="55" customFormat="1" ht="28.5" customHeight="1" x14ac:dyDescent="0.2">
      <c r="A581" s="124">
        <v>578</v>
      </c>
      <c r="B581" s="114"/>
      <c r="C581" s="115"/>
      <c r="D581" s="116"/>
      <c r="E581" s="117"/>
      <c r="F581" s="118"/>
      <c r="G581" s="119"/>
      <c r="H581" s="119"/>
      <c r="I581" s="171"/>
      <c r="J581" s="168">
        <f t="shared" si="65"/>
        <v>0</v>
      </c>
      <c r="K581" s="120">
        <f>(E581+F581)*H581*I581</f>
        <v>0</v>
      </c>
      <c r="L581" s="121">
        <f t="shared" si="69"/>
        <v>0</v>
      </c>
      <c r="M581" s="122">
        <f t="shared" si="66"/>
        <v>0</v>
      </c>
      <c r="N581" s="123"/>
      <c r="O581" s="154">
        <f t="shared" si="67"/>
        <v>0</v>
      </c>
      <c r="P581" s="193">
        <f>(E581+F581)*L581*M581</f>
        <v>0</v>
      </c>
      <c r="AE581" s="210">
        <f t="shared" si="68"/>
        <v>0</v>
      </c>
    </row>
    <row r="582" spans="1:227" s="55" customFormat="1" ht="28.5" customHeight="1" x14ac:dyDescent="0.2">
      <c r="A582" s="124">
        <v>579</v>
      </c>
      <c r="B582" s="114"/>
      <c r="C582" s="115"/>
      <c r="D582" s="116"/>
      <c r="E582" s="117"/>
      <c r="F582" s="118"/>
      <c r="G582" s="119"/>
      <c r="H582" s="119"/>
      <c r="I582" s="171"/>
      <c r="J582" s="168">
        <f t="shared" si="65"/>
        <v>0</v>
      </c>
      <c r="K582" s="120">
        <f>(E582+F582)*H582*I582</f>
        <v>0</v>
      </c>
      <c r="L582" s="121">
        <f t="shared" si="69"/>
        <v>0</v>
      </c>
      <c r="M582" s="122">
        <f t="shared" si="66"/>
        <v>0</v>
      </c>
      <c r="N582" s="123"/>
      <c r="O582" s="154">
        <f t="shared" si="67"/>
        <v>0</v>
      </c>
      <c r="P582" s="193">
        <f>(E582+F582)*L582*M582</f>
        <v>0</v>
      </c>
      <c r="AE582" s="210">
        <f t="shared" si="68"/>
        <v>0</v>
      </c>
    </row>
    <row r="583" spans="1:227" s="55" customFormat="1" ht="28.5" customHeight="1" thickBot="1" x14ac:dyDescent="0.25">
      <c r="A583" s="124">
        <v>580</v>
      </c>
      <c r="B583" s="125"/>
      <c r="C583" s="126"/>
      <c r="D583" s="127"/>
      <c r="E583" s="128"/>
      <c r="F583" s="129"/>
      <c r="G583" s="130"/>
      <c r="H583" s="130"/>
      <c r="I583" s="172"/>
      <c r="J583" s="169">
        <f t="shared" si="65"/>
        <v>0</v>
      </c>
      <c r="K583" s="120">
        <f>(E583+F583)*H583*I583</f>
        <v>0</v>
      </c>
      <c r="L583" s="121">
        <f>H583</f>
        <v>0</v>
      </c>
      <c r="M583" s="122">
        <f t="shared" si="66"/>
        <v>0</v>
      </c>
      <c r="N583" s="131"/>
      <c r="O583" s="155">
        <f t="shared" si="67"/>
        <v>0</v>
      </c>
      <c r="P583" s="193">
        <f>(E583+F583)*L583*M583</f>
        <v>0</v>
      </c>
      <c r="AE583" s="210">
        <f t="shared" si="68"/>
        <v>0</v>
      </c>
    </row>
    <row r="584" spans="1:227" s="139" customFormat="1" ht="28.5" customHeight="1" thickBot="1" x14ac:dyDescent="0.25">
      <c r="A584" s="132"/>
      <c r="B584" s="280" t="s">
        <v>25</v>
      </c>
      <c r="C584" s="281"/>
      <c r="D584" s="282"/>
      <c r="E584" s="133">
        <f>SUM(E4:E583)</f>
        <v>0</v>
      </c>
      <c r="F584" s="134">
        <f>SUM(F4:F583)</f>
        <v>0</v>
      </c>
      <c r="G584" s="134"/>
      <c r="H584" s="134"/>
      <c r="I584" s="173"/>
      <c r="J584" s="170">
        <f>SUM(J4:J583)</f>
        <v>0</v>
      </c>
      <c r="K584" s="135">
        <f>SUM(K4:K583)</f>
        <v>0</v>
      </c>
      <c r="L584" s="136"/>
      <c r="M584" s="137"/>
      <c r="N584" s="138"/>
      <c r="O584" s="156">
        <f>SUM(O4:O583)</f>
        <v>0</v>
      </c>
      <c r="P584" s="167">
        <f>SUM(P4:P583)</f>
        <v>0</v>
      </c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211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  <c r="AV584" s="55"/>
      <c r="AW584" s="55"/>
      <c r="AX584" s="55"/>
      <c r="AY584" s="55"/>
      <c r="AZ584" s="55"/>
      <c r="BA584" s="55"/>
      <c r="BB584" s="55"/>
      <c r="BC584" s="55"/>
      <c r="BD584" s="55"/>
      <c r="BE584" s="55"/>
      <c r="BF584" s="55"/>
      <c r="BG584" s="55"/>
      <c r="BH584" s="55"/>
      <c r="BI584" s="55"/>
      <c r="BJ584" s="55"/>
      <c r="BK584" s="55"/>
      <c r="BL584" s="55"/>
      <c r="BM584" s="55"/>
      <c r="BN584" s="55"/>
      <c r="BO584" s="55"/>
      <c r="BP584" s="55"/>
      <c r="BQ584" s="55"/>
      <c r="BR584" s="55"/>
      <c r="BS584" s="55"/>
      <c r="BT584" s="55"/>
      <c r="BU584" s="55"/>
      <c r="BV584" s="55"/>
      <c r="BW584" s="55"/>
      <c r="BX584" s="55"/>
      <c r="BY584" s="55"/>
      <c r="BZ584" s="55"/>
      <c r="CA584" s="55"/>
      <c r="CB584" s="55"/>
      <c r="CC584" s="55"/>
      <c r="CD584" s="55"/>
      <c r="CE584" s="55"/>
      <c r="CF584" s="55"/>
      <c r="CG584" s="55"/>
      <c r="CH584" s="55"/>
      <c r="CI584" s="55"/>
      <c r="CJ584" s="55"/>
      <c r="CK584" s="55"/>
      <c r="CL584" s="55"/>
      <c r="CM584" s="55"/>
      <c r="CN584" s="55"/>
      <c r="CO584" s="55"/>
      <c r="CP584" s="55"/>
      <c r="CQ584" s="55"/>
      <c r="CR584" s="55"/>
      <c r="CS584" s="55"/>
      <c r="CT584" s="55"/>
      <c r="CU584" s="55"/>
      <c r="CV584" s="55"/>
      <c r="CW584" s="55"/>
      <c r="CX584" s="55"/>
      <c r="CY584" s="55"/>
      <c r="CZ584" s="55"/>
      <c r="DA584" s="55"/>
      <c r="DB584" s="55"/>
      <c r="DC584" s="55"/>
      <c r="DD584" s="55"/>
      <c r="DE584" s="55"/>
      <c r="DF584" s="55"/>
      <c r="DG584" s="55"/>
      <c r="DH584" s="55"/>
      <c r="DI584" s="55"/>
      <c r="DJ584" s="55"/>
      <c r="DK584" s="55"/>
      <c r="DL584" s="55"/>
      <c r="DM584" s="55"/>
      <c r="DN584" s="55"/>
      <c r="DO584" s="55"/>
      <c r="DP584" s="55"/>
      <c r="DQ584" s="55"/>
      <c r="DR584" s="55"/>
      <c r="DS584" s="55"/>
      <c r="DT584" s="55"/>
      <c r="DU584" s="55"/>
      <c r="DV584" s="55"/>
      <c r="DW584" s="55"/>
      <c r="DX584" s="55"/>
      <c r="DY584" s="55"/>
      <c r="DZ584" s="55"/>
      <c r="EA584" s="55"/>
      <c r="EB584" s="55"/>
      <c r="EC584" s="55"/>
      <c r="ED584" s="55"/>
      <c r="EE584" s="55"/>
      <c r="EF584" s="55"/>
      <c r="EG584" s="55"/>
      <c r="EH584" s="55"/>
      <c r="EI584" s="55"/>
      <c r="EJ584" s="55"/>
      <c r="EK584" s="55"/>
      <c r="EL584" s="55"/>
      <c r="EM584" s="55"/>
      <c r="EN584" s="55"/>
      <c r="EO584" s="55"/>
      <c r="EP584" s="55"/>
      <c r="EQ584" s="55"/>
      <c r="ER584" s="55"/>
      <c r="ES584" s="55"/>
      <c r="ET584" s="55"/>
      <c r="EU584" s="55"/>
      <c r="EV584" s="55"/>
      <c r="EW584" s="55"/>
      <c r="EX584" s="55"/>
      <c r="EY584" s="55"/>
      <c r="EZ584" s="55"/>
      <c r="FA584" s="55"/>
      <c r="FB584" s="55"/>
      <c r="FC584" s="55"/>
      <c r="FD584" s="55"/>
      <c r="FE584" s="55"/>
      <c r="FF584" s="55"/>
      <c r="FG584" s="55"/>
      <c r="FH584" s="55"/>
      <c r="FI584" s="55"/>
      <c r="FJ584" s="55"/>
      <c r="FK584" s="55"/>
      <c r="FL584" s="55"/>
      <c r="FM584" s="55"/>
      <c r="FN584" s="55"/>
      <c r="FO584" s="55"/>
      <c r="FP584" s="55"/>
      <c r="FQ584" s="55"/>
      <c r="FR584" s="55"/>
      <c r="FS584" s="55"/>
      <c r="FT584" s="55"/>
      <c r="FU584" s="55"/>
      <c r="FV584" s="55"/>
      <c r="FW584" s="55"/>
      <c r="FX584" s="55"/>
      <c r="FY584" s="55"/>
      <c r="FZ584" s="55"/>
      <c r="GA584" s="55"/>
      <c r="GB584" s="55"/>
      <c r="GC584" s="55"/>
      <c r="GD584" s="55"/>
      <c r="GE584" s="55"/>
      <c r="GF584" s="55"/>
      <c r="GG584" s="55"/>
      <c r="GH584" s="55"/>
      <c r="GI584" s="55"/>
      <c r="GJ584" s="55"/>
      <c r="GK584" s="55"/>
      <c r="GL584" s="55"/>
      <c r="GM584" s="55"/>
      <c r="GN584" s="55"/>
      <c r="GO584" s="55"/>
      <c r="GP584" s="55"/>
      <c r="GQ584" s="55"/>
      <c r="GR584" s="55"/>
      <c r="GS584" s="55"/>
      <c r="GT584" s="55"/>
      <c r="GU584" s="55"/>
      <c r="GV584" s="55"/>
      <c r="GW584" s="55"/>
      <c r="GX584" s="55"/>
      <c r="GY584" s="55"/>
      <c r="GZ584" s="55"/>
      <c r="HA584" s="55"/>
      <c r="HB584" s="55"/>
      <c r="HC584" s="55"/>
      <c r="HD584" s="55"/>
      <c r="HE584" s="55"/>
      <c r="HF584" s="55"/>
      <c r="HG584" s="55"/>
      <c r="HH584" s="55"/>
      <c r="HI584" s="55"/>
      <c r="HJ584" s="55"/>
      <c r="HK584" s="55"/>
      <c r="HL584" s="55"/>
      <c r="HM584" s="55"/>
      <c r="HN584" s="55"/>
      <c r="HO584" s="55"/>
      <c r="HP584" s="55"/>
      <c r="HQ584" s="55"/>
      <c r="HR584" s="55"/>
      <c r="HS584" s="55"/>
    </row>
    <row r="585" spans="1:227" x14ac:dyDescent="0.2">
      <c r="C585" s="141"/>
      <c r="D585" s="141"/>
      <c r="E585" s="141"/>
      <c r="F585" s="141"/>
      <c r="G585" s="141"/>
      <c r="H585" s="141"/>
      <c r="I585" s="141"/>
    </row>
    <row r="586" spans="1:227" ht="25.5" customHeight="1" x14ac:dyDescent="0.2">
      <c r="B586" s="279"/>
      <c r="C586" s="279"/>
      <c r="D586" s="140"/>
      <c r="E586" s="142"/>
      <c r="F586" s="142"/>
      <c r="G586" s="142"/>
      <c r="H586" s="142"/>
      <c r="I586" s="142"/>
    </row>
  </sheetData>
  <dataConsolidate/>
  <customSheetViews>
    <customSheetView guid="{0C0A7354-1E68-4AF0-8238-6CB67405E9AA}" showPageBreaks="1" hiddenColumns="1" showRuler="0">
      <selection activeCell="B10" sqref="B10"/>
      <pageMargins left="0.75" right="0.75" top="1" bottom="1" header="0.5" footer="0.5"/>
      <pageSetup paperSize="9" orientation="landscape" r:id="rId1"/>
      <headerFooter alignWithMargins="0"/>
    </customSheetView>
  </customSheetViews>
  <mergeCells count="9">
    <mergeCell ref="B586:C586"/>
    <mergeCell ref="B584:D584"/>
    <mergeCell ref="L2:P2"/>
    <mergeCell ref="L1:P1"/>
    <mergeCell ref="E2:I2"/>
    <mergeCell ref="B2:D2"/>
    <mergeCell ref="J2:K2"/>
    <mergeCell ref="A1:B1"/>
    <mergeCell ref="C1:D1"/>
  </mergeCells>
  <phoneticPr fontId="2" type="noConversion"/>
  <conditionalFormatting sqref="L4:L583">
    <cfRule type="cellIs" dxfId="25" priority="15" stopIfTrue="1" operator="between">
      <formula>0.001</formula>
      <formula>0.09999</formula>
    </cfRule>
  </conditionalFormatting>
  <conditionalFormatting sqref="M4:M583">
    <cfRule type="cellIs" dxfId="24" priority="14" stopIfTrue="1" operator="notEqual">
      <formula>$I4</formula>
    </cfRule>
  </conditionalFormatting>
  <conditionalFormatting sqref="P4:P583">
    <cfRule type="expression" dxfId="23" priority="1" stopIfTrue="1">
      <formula>P4/M4&gt;50000</formula>
    </cfRule>
  </conditionalFormatting>
  <dataValidations xWindow="488" yWindow="489" count="7">
    <dataValidation type="decimal" errorStyle="information" allowBlank="1" showInputMessage="1" showErrorMessage="1" errorTitle="הקש ביטול " error="במידה והוזן נתון שגוי יש לצאת מהתא, להכנס אליו שנית ולהזין הנתון מחדש" sqref="L4:L583" xr:uid="{00000000-0002-0000-0100-000000000000}">
      <formula1>0.000001</formula1>
      <formula2>H4</formula2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O4:O583" xr:uid="{00000000-0002-0000-0100-000001000000}">
      <formula1>G4*L4*M4/12</formula1>
      <formula2>G4*L4*M4/12</formula2>
    </dataValidation>
    <dataValidation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H4:H583" xr:uid="{00000000-0002-0000-0100-000002000000}"/>
    <dataValidation operator="lessThan" allowBlank="1" showInputMessage="1" showErrorMessage="1" error="חלקיות המשרה ואחוז העסקה מוגבלים ל-100% בלבד!_x000a_איש סגל אקדמי במשרה מלאה באקדמיה, תוכר משרתו במו&quot;פ עד לתקרה של 33% משרה" sqref="G4:G583" xr:uid="{00000000-0002-0000-0100-000003000000}"/>
    <dataValidation type="decimal" allowBlank="1" showInputMessage="1" showErrorMessage="1" sqref="E4:F583" xr:uid="{00000000-0002-0000-0100-000004000000}">
      <formula1>0</formula1>
      <formula2>999999999</formula2>
    </dataValidation>
    <dataValidation errorStyle="warning" operator="lessThanOrEqual" allowBlank="1" showInputMessage="1" showErrorMessage="1" error="תוכנית מו&quot;פ מוגשת ל-12 חודשים, נא ודאו שנית את מס' חודשי העבודה המבוקשים לעובד. כמו  כן יש להגיש מס' חודשי עבודה שלמים." sqref="I4:I583" xr:uid="{00000000-0002-0000-0100-000005000000}"/>
    <dataValidation allowBlank="1" showInputMessage="1" showErrorMessage="1" errorTitle="תא מחושב בנוסחא" error="תא זה מחושב בנוסחה:_x000a_ בידך לשנות את אחוז התעסוקה במו&quot;פ ומס' חודשי העבודה במו&quot;פ  וע&quot;י כך לקבוע את הסכום המומלץ._x000a__x000a_על מנת להחזיר המצב לקדמותו, נא הקישו על ביטול" promptTitle="תא מחושב בנוסחה" prompt="אין להקליד נתונים בעמודה זו" sqref="P4:P583" xr:uid="{00000000-0002-0000-0100-000006000000}"/>
  </dataValidations>
  <printOptions horizontalCentered="1" verticalCentered="1"/>
  <pageMargins left="0.35" right="0.41" top="0.39370078740157483" bottom="0.43307086614173229" header="0.31496062992125984" footer="0.19685039370078741"/>
  <pageSetup paperSize="9" scale="31" fitToHeight="11" orientation="portrait" r:id="rId2"/>
  <headerFooter alignWithMargins="0">
    <oddFooter>עמוד &amp;P מתוך &amp;N</oddFooter>
  </headerFooter>
  <ignoredErrors>
    <ignoredError sqref="L4:L223 M4:M223 O4:O2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indexed="42"/>
    <pageSetUpPr fitToPage="1"/>
  </sheetPr>
  <dimension ref="A1:I205"/>
  <sheetViews>
    <sheetView showGridLines="0" rightToLeft="1" zoomScale="75" zoomScaleNormal="100" workbookViewId="0">
      <pane xSplit="7" ySplit="2" topLeftCell="H3" activePane="bottomRight" state="frozen"/>
      <selection pane="topRight" activeCell="G1" sqref="G1"/>
      <selection pane="bottomLeft" activeCell="A3" sqref="A3"/>
      <selection pane="bottomRight" sqref="A1:E1"/>
    </sheetView>
  </sheetViews>
  <sheetFormatPr defaultRowHeight="12.75" outlineLevelCol="1" x14ac:dyDescent="0.2"/>
  <cols>
    <col min="1" max="1" width="5.85546875" style="28" bestFit="1" customWidth="1"/>
    <col min="2" max="2" width="26.5703125" style="28" customWidth="1"/>
    <col min="3" max="3" width="26" style="28" customWidth="1"/>
    <col min="4" max="6" width="13.85546875" style="28" customWidth="1"/>
    <col min="7" max="7" width="19.5703125" style="28" customWidth="1"/>
    <col min="8" max="8" width="23.42578125" style="28" customWidth="1" outlineLevel="1"/>
    <col min="9" max="9" width="17.28515625" style="28" customWidth="1" outlineLevel="1"/>
    <col min="10" max="16384" width="9.140625" style="28"/>
  </cols>
  <sheetData>
    <row r="1" spans="1:9" ht="39.75" customHeight="1" x14ac:dyDescent="0.2">
      <c r="A1" s="299" t="s">
        <v>84</v>
      </c>
      <c r="B1" s="300"/>
      <c r="C1" s="300"/>
      <c r="D1" s="300"/>
      <c r="E1" s="301"/>
      <c r="F1" s="176" t="s">
        <v>24</v>
      </c>
      <c r="G1" s="177">
        <f>'ראשי-פרטים כלליים וריכוז הוצאות'!F5</f>
        <v>0</v>
      </c>
      <c r="H1" s="297" t="s">
        <v>71</v>
      </c>
      <c r="I1" s="298"/>
    </row>
    <row r="2" spans="1:9" ht="31.7" customHeight="1" x14ac:dyDescent="0.2">
      <c r="A2" s="107" t="s">
        <v>10</v>
      </c>
      <c r="B2" s="107" t="s">
        <v>36</v>
      </c>
      <c r="C2" s="107" t="s">
        <v>37</v>
      </c>
      <c r="D2" s="107" t="s">
        <v>99</v>
      </c>
      <c r="E2" s="179" t="s">
        <v>94</v>
      </c>
      <c r="F2" s="2" t="s">
        <v>38</v>
      </c>
      <c r="G2" s="2" t="str">
        <f>"הסכום ששולם ב" &amp; 'ראשי-פרטים כלליים וריכוז הוצאות'!F6</f>
        <v>הסכום ששולם ב ש"ח</v>
      </c>
      <c r="H2" s="3" t="s">
        <v>20</v>
      </c>
      <c r="I2" s="3" t="str">
        <f>"הסכום הממולץ ב" &amp; 'ראשי-פרטים כלליים וריכוז הוצאות'!F6</f>
        <v>הסכום הממולץ ב ש"ח</v>
      </c>
    </row>
    <row r="3" spans="1:9" s="55" customFormat="1" ht="26.45" customHeight="1" x14ac:dyDescent="0.2">
      <c r="A3" s="4">
        <v>1</v>
      </c>
      <c r="B3" s="5"/>
      <c r="C3" s="13"/>
      <c r="D3" s="7"/>
      <c r="E3" s="13"/>
      <c r="F3" s="7"/>
      <c r="G3" s="8">
        <f>F3*D3</f>
        <v>0</v>
      </c>
      <c r="H3" s="190"/>
      <c r="I3" s="191">
        <f t="shared" ref="I3:I42" si="0">G3</f>
        <v>0</v>
      </c>
    </row>
    <row r="4" spans="1:9" s="55" customFormat="1" ht="26.45" customHeight="1" x14ac:dyDescent="0.2">
      <c r="A4" s="4">
        <v>2</v>
      </c>
      <c r="B4" s="5"/>
      <c r="C4" s="7"/>
      <c r="D4" s="7"/>
      <c r="E4" s="7"/>
      <c r="F4" s="7"/>
      <c r="G4" s="8">
        <f t="shared" ref="G4:G42" si="1">F4*D4</f>
        <v>0</v>
      </c>
      <c r="H4" s="190"/>
      <c r="I4" s="191">
        <f t="shared" si="0"/>
        <v>0</v>
      </c>
    </row>
    <row r="5" spans="1:9" s="55" customFormat="1" ht="26.45" customHeight="1" x14ac:dyDescent="0.2">
      <c r="A5" s="4">
        <v>3</v>
      </c>
      <c r="B5" s="5"/>
      <c r="C5" s="7"/>
      <c r="D5" s="7"/>
      <c r="E5" s="7"/>
      <c r="F5" s="7"/>
      <c r="G5" s="8">
        <f t="shared" si="1"/>
        <v>0</v>
      </c>
      <c r="H5" s="190"/>
      <c r="I5" s="191">
        <f t="shared" si="0"/>
        <v>0</v>
      </c>
    </row>
    <row r="6" spans="1:9" s="55" customFormat="1" ht="26.45" customHeight="1" x14ac:dyDescent="0.2">
      <c r="A6" s="4">
        <v>4</v>
      </c>
      <c r="B6" s="5"/>
      <c r="C6" s="7"/>
      <c r="D6" s="7"/>
      <c r="E6" s="7"/>
      <c r="F6" s="7"/>
      <c r="G6" s="8">
        <f t="shared" si="1"/>
        <v>0</v>
      </c>
      <c r="H6" s="190"/>
      <c r="I6" s="191">
        <f t="shared" si="0"/>
        <v>0</v>
      </c>
    </row>
    <row r="7" spans="1:9" s="55" customFormat="1" ht="26.45" customHeight="1" x14ac:dyDescent="0.2">
      <c r="A7" s="4">
        <v>5</v>
      </c>
      <c r="B7" s="5"/>
      <c r="C7" s="7"/>
      <c r="D7" s="7"/>
      <c r="E7" s="7"/>
      <c r="F7" s="7"/>
      <c r="G7" s="8">
        <f t="shared" si="1"/>
        <v>0</v>
      </c>
      <c r="H7" s="190"/>
      <c r="I7" s="191">
        <f t="shared" si="0"/>
        <v>0</v>
      </c>
    </row>
    <row r="8" spans="1:9" s="55" customFormat="1" ht="26.45" customHeight="1" x14ac:dyDescent="0.2">
      <c r="A8" s="4">
        <v>6</v>
      </c>
      <c r="B8" s="5"/>
      <c r="C8" s="7"/>
      <c r="D8" s="7"/>
      <c r="E8" s="7"/>
      <c r="F8" s="7"/>
      <c r="G8" s="8">
        <f t="shared" si="1"/>
        <v>0</v>
      </c>
      <c r="H8" s="190"/>
      <c r="I8" s="191">
        <f t="shared" si="0"/>
        <v>0</v>
      </c>
    </row>
    <row r="9" spans="1:9" s="55" customFormat="1" ht="26.45" customHeight="1" x14ac:dyDescent="0.2">
      <c r="A9" s="4">
        <v>7</v>
      </c>
      <c r="B9" s="5"/>
      <c r="C9" s="7"/>
      <c r="D9" s="7"/>
      <c r="E9" s="7"/>
      <c r="F9" s="7"/>
      <c r="G9" s="8">
        <f t="shared" si="1"/>
        <v>0</v>
      </c>
      <c r="H9" s="190"/>
      <c r="I9" s="191">
        <f t="shared" si="0"/>
        <v>0</v>
      </c>
    </row>
    <row r="10" spans="1:9" s="55" customFormat="1" ht="26.45" customHeight="1" x14ac:dyDescent="0.2">
      <c r="A10" s="4">
        <v>8</v>
      </c>
      <c r="B10" s="5"/>
      <c r="C10" s="7"/>
      <c r="D10" s="7"/>
      <c r="E10" s="7"/>
      <c r="F10" s="7"/>
      <c r="G10" s="8">
        <f t="shared" si="1"/>
        <v>0</v>
      </c>
      <c r="H10" s="190"/>
      <c r="I10" s="191">
        <f t="shared" si="0"/>
        <v>0</v>
      </c>
    </row>
    <row r="11" spans="1:9" s="55" customFormat="1" ht="26.45" customHeight="1" x14ac:dyDescent="0.2">
      <c r="A11" s="4">
        <v>9</v>
      </c>
      <c r="B11" s="5"/>
      <c r="C11" s="7"/>
      <c r="D11" s="7"/>
      <c r="E11" s="7"/>
      <c r="F11" s="7"/>
      <c r="G11" s="8">
        <f t="shared" si="1"/>
        <v>0</v>
      </c>
      <c r="H11" s="190"/>
      <c r="I11" s="191">
        <f t="shared" si="0"/>
        <v>0</v>
      </c>
    </row>
    <row r="12" spans="1:9" s="55" customFormat="1" ht="26.45" customHeight="1" x14ac:dyDescent="0.2">
      <c r="A12" s="4">
        <v>10</v>
      </c>
      <c r="B12" s="5"/>
      <c r="C12" s="7"/>
      <c r="D12" s="7"/>
      <c r="E12" s="7"/>
      <c r="F12" s="7"/>
      <c r="G12" s="8">
        <f t="shared" si="1"/>
        <v>0</v>
      </c>
      <c r="H12" s="190"/>
      <c r="I12" s="191">
        <f t="shared" si="0"/>
        <v>0</v>
      </c>
    </row>
    <row r="13" spans="1:9" s="55" customFormat="1" ht="26.45" customHeight="1" x14ac:dyDescent="0.2">
      <c r="A13" s="4">
        <v>11</v>
      </c>
      <c r="B13" s="5"/>
      <c r="C13" s="7"/>
      <c r="D13" s="7"/>
      <c r="E13" s="7"/>
      <c r="F13" s="7"/>
      <c r="G13" s="8">
        <f t="shared" si="1"/>
        <v>0</v>
      </c>
      <c r="H13" s="190"/>
      <c r="I13" s="191">
        <f t="shared" si="0"/>
        <v>0</v>
      </c>
    </row>
    <row r="14" spans="1:9" s="55" customFormat="1" ht="26.45" customHeight="1" x14ac:dyDescent="0.2">
      <c r="A14" s="4">
        <v>12</v>
      </c>
      <c r="B14" s="5"/>
      <c r="C14" s="7"/>
      <c r="D14" s="7"/>
      <c r="E14" s="7"/>
      <c r="F14" s="7"/>
      <c r="G14" s="8">
        <f t="shared" si="1"/>
        <v>0</v>
      </c>
      <c r="H14" s="190"/>
      <c r="I14" s="191">
        <f t="shared" si="0"/>
        <v>0</v>
      </c>
    </row>
    <row r="15" spans="1:9" s="55" customFormat="1" ht="26.45" customHeight="1" x14ac:dyDescent="0.2">
      <c r="A15" s="4">
        <v>13</v>
      </c>
      <c r="B15" s="5"/>
      <c r="C15" s="7"/>
      <c r="D15" s="7"/>
      <c r="E15" s="7"/>
      <c r="F15" s="7"/>
      <c r="G15" s="8">
        <f t="shared" si="1"/>
        <v>0</v>
      </c>
      <c r="H15" s="190"/>
      <c r="I15" s="191">
        <f t="shared" si="0"/>
        <v>0</v>
      </c>
    </row>
    <row r="16" spans="1:9" s="55" customFormat="1" ht="26.45" customHeight="1" x14ac:dyDescent="0.2">
      <c r="A16" s="4">
        <v>14</v>
      </c>
      <c r="B16" s="5"/>
      <c r="C16" s="7"/>
      <c r="D16" s="7"/>
      <c r="E16" s="7"/>
      <c r="F16" s="7"/>
      <c r="G16" s="8">
        <f t="shared" si="1"/>
        <v>0</v>
      </c>
      <c r="H16" s="190"/>
      <c r="I16" s="191">
        <f t="shared" si="0"/>
        <v>0</v>
      </c>
    </row>
    <row r="17" spans="1:9" s="55" customFormat="1" ht="26.45" customHeight="1" x14ac:dyDescent="0.2">
      <c r="A17" s="4">
        <v>15</v>
      </c>
      <c r="B17" s="5"/>
      <c r="C17" s="7"/>
      <c r="D17" s="7"/>
      <c r="E17" s="7"/>
      <c r="F17" s="7"/>
      <c r="G17" s="8">
        <f t="shared" si="1"/>
        <v>0</v>
      </c>
      <c r="H17" s="190"/>
      <c r="I17" s="191">
        <f t="shared" si="0"/>
        <v>0</v>
      </c>
    </row>
    <row r="18" spans="1:9" s="55" customFormat="1" ht="26.45" customHeight="1" x14ac:dyDescent="0.2">
      <c r="A18" s="4">
        <v>16</v>
      </c>
      <c r="B18" s="5"/>
      <c r="C18" s="7"/>
      <c r="D18" s="7"/>
      <c r="E18" s="7"/>
      <c r="F18" s="7"/>
      <c r="G18" s="8">
        <f t="shared" si="1"/>
        <v>0</v>
      </c>
      <c r="H18" s="190"/>
      <c r="I18" s="191">
        <f t="shared" si="0"/>
        <v>0</v>
      </c>
    </row>
    <row r="19" spans="1:9" s="55" customFormat="1" ht="26.45" customHeight="1" x14ac:dyDescent="0.2">
      <c r="A19" s="4">
        <v>17</v>
      </c>
      <c r="B19" s="5"/>
      <c r="C19" s="7"/>
      <c r="D19" s="7"/>
      <c r="E19" s="7"/>
      <c r="F19" s="7"/>
      <c r="G19" s="8">
        <f t="shared" si="1"/>
        <v>0</v>
      </c>
      <c r="H19" s="190"/>
      <c r="I19" s="191">
        <f t="shared" si="0"/>
        <v>0</v>
      </c>
    </row>
    <row r="20" spans="1:9" s="55" customFormat="1" ht="26.45" customHeight="1" x14ac:dyDescent="0.2">
      <c r="A20" s="4">
        <v>18</v>
      </c>
      <c r="B20" s="5"/>
      <c r="C20" s="7"/>
      <c r="D20" s="7"/>
      <c r="E20" s="7"/>
      <c r="F20" s="7"/>
      <c r="G20" s="8">
        <f t="shared" si="1"/>
        <v>0</v>
      </c>
      <c r="H20" s="190"/>
      <c r="I20" s="191">
        <f t="shared" si="0"/>
        <v>0</v>
      </c>
    </row>
    <row r="21" spans="1:9" s="55" customFormat="1" ht="26.45" customHeight="1" x14ac:dyDescent="0.2">
      <c r="A21" s="4">
        <v>19</v>
      </c>
      <c r="B21" s="5"/>
      <c r="C21" s="7"/>
      <c r="D21" s="7"/>
      <c r="E21" s="7"/>
      <c r="F21" s="7"/>
      <c r="G21" s="8">
        <f t="shared" si="1"/>
        <v>0</v>
      </c>
      <c r="H21" s="190"/>
      <c r="I21" s="191">
        <f t="shared" si="0"/>
        <v>0</v>
      </c>
    </row>
    <row r="22" spans="1:9" s="55" customFormat="1" ht="26.45" customHeight="1" x14ac:dyDescent="0.2">
      <c r="A22" s="4">
        <v>20</v>
      </c>
      <c r="B22" s="5"/>
      <c r="C22" s="7"/>
      <c r="D22" s="7"/>
      <c r="E22" s="7"/>
      <c r="F22" s="7"/>
      <c r="G22" s="8">
        <f t="shared" si="1"/>
        <v>0</v>
      </c>
      <c r="H22" s="190"/>
      <c r="I22" s="191">
        <f t="shared" si="0"/>
        <v>0</v>
      </c>
    </row>
    <row r="23" spans="1:9" s="55" customFormat="1" ht="26.45" customHeight="1" x14ac:dyDescent="0.2">
      <c r="A23" s="4">
        <v>21</v>
      </c>
      <c r="B23" s="5"/>
      <c r="C23" s="7"/>
      <c r="D23" s="7"/>
      <c r="E23" s="7"/>
      <c r="F23" s="7"/>
      <c r="G23" s="8">
        <f t="shared" si="1"/>
        <v>0</v>
      </c>
      <c r="H23" s="190"/>
      <c r="I23" s="191">
        <f t="shared" si="0"/>
        <v>0</v>
      </c>
    </row>
    <row r="24" spans="1:9" s="55" customFormat="1" ht="26.45" customHeight="1" x14ac:dyDescent="0.2">
      <c r="A24" s="4">
        <v>22</v>
      </c>
      <c r="B24" s="5"/>
      <c r="C24" s="7"/>
      <c r="D24" s="7"/>
      <c r="E24" s="7"/>
      <c r="F24" s="7"/>
      <c r="G24" s="8">
        <f t="shared" si="1"/>
        <v>0</v>
      </c>
      <c r="H24" s="190"/>
      <c r="I24" s="191">
        <f t="shared" si="0"/>
        <v>0</v>
      </c>
    </row>
    <row r="25" spans="1:9" s="55" customFormat="1" ht="26.45" customHeight="1" x14ac:dyDescent="0.2">
      <c r="A25" s="4">
        <v>23</v>
      </c>
      <c r="B25" s="5"/>
      <c r="C25" s="7"/>
      <c r="D25" s="7"/>
      <c r="E25" s="7"/>
      <c r="F25" s="7"/>
      <c r="G25" s="8">
        <f t="shared" si="1"/>
        <v>0</v>
      </c>
      <c r="H25" s="190"/>
      <c r="I25" s="191">
        <f t="shared" si="0"/>
        <v>0</v>
      </c>
    </row>
    <row r="26" spans="1:9" s="55" customFormat="1" ht="26.45" customHeight="1" x14ac:dyDescent="0.2">
      <c r="A26" s="4">
        <v>24</v>
      </c>
      <c r="B26" s="5"/>
      <c r="C26" s="7"/>
      <c r="D26" s="7"/>
      <c r="E26" s="7"/>
      <c r="F26" s="7"/>
      <c r="G26" s="8">
        <f t="shared" si="1"/>
        <v>0</v>
      </c>
      <c r="H26" s="190"/>
      <c r="I26" s="191">
        <f t="shared" si="0"/>
        <v>0</v>
      </c>
    </row>
    <row r="27" spans="1:9" s="55" customFormat="1" ht="26.45" customHeight="1" x14ac:dyDescent="0.2">
      <c r="A27" s="4">
        <v>25</v>
      </c>
      <c r="B27" s="5"/>
      <c r="C27" s="7"/>
      <c r="D27" s="7"/>
      <c r="E27" s="7"/>
      <c r="F27" s="7"/>
      <c r="G27" s="8">
        <f t="shared" si="1"/>
        <v>0</v>
      </c>
      <c r="H27" s="190"/>
      <c r="I27" s="191">
        <f t="shared" si="0"/>
        <v>0</v>
      </c>
    </row>
    <row r="28" spans="1:9" s="55" customFormat="1" ht="26.45" customHeight="1" x14ac:dyDescent="0.2">
      <c r="A28" s="4">
        <v>26</v>
      </c>
      <c r="B28" s="5"/>
      <c r="C28" s="7"/>
      <c r="D28" s="7"/>
      <c r="E28" s="7"/>
      <c r="F28" s="7"/>
      <c r="G28" s="8">
        <f t="shared" si="1"/>
        <v>0</v>
      </c>
      <c r="H28" s="190"/>
      <c r="I28" s="191">
        <f t="shared" si="0"/>
        <v>0</v>
      </c>
    </row>
    <row r="29" spans="1:9" s="55" customFormat="1" ht="26.45" customHeight="1" x14ac:dyDescent="0.2">
      <c r="A29" s="4">
        <v>27</v>
      </c>
      <c r="B29" s="5"/>
      <c r="C29" s="7"/>
      <c r="D29" s="7"/>
      <c r="E29" s="7"/>
      <c r="F29" s="7"/>
      <c r="G29" s="8">
        <f t="shared" si="1"/>
        <v>0</v>
      </c>
      <c r="H29" s="190"/>
      <c r="I29" s="191">
        <f t="shared" si="0"/>
        <v>0</v>
      </c>
    </row>
    <row r="30" spans="1:9" s="55" customFormat="1" ht="26.45" customHeight="1" x14ac:dyDescent="0.2">
      <c r="A30" s="4">
        <v>28</v>
      </c>
      <c r="B30" s="5"/>
      <c r="C30" s="7"/>
      <c r="D30" s="7"/>
      <c r="E30" s="7"/>
      <c r="F30" s="7"/>
      <c r="G30" s="8">
        <f t="shared" si="1"/>
        <v>0</v>
      </c>
      <c r="H30" s="190"/>
      <c r="I30" s="191">
        <f t="shared" si="0"/>
        <v>0</v>
      </c>
    </row>
    <row r="31" spans="1:9" s="55" customFormat="1" ht="26.45" customHeight="1" x14ac:dyDescent="0.2">
      <c r="A31" s="4">
        <v>29</v>
      </c>
      <c r="B31" s="5"/>
      <c r="C31" s="7"/>
      <c r="D31" s="7"/>
      <c r="E31" s="7"/>
      <c r="F31" s="7"/>
      <c r="G31" s="8">
        <f t="shared" si="1"/>
        <v>0</v>
      </c>
      <c r="H31" s="190"/>
      <c r="I31" s="191">
        <f t="shared" si="0"/>
        <v>0</v>
      </c>
    </row>
    <row r="32" spans="1:9" s="55" customFormat="1" ht="26.45" customHeight="1" x14ac:dyDescent="0.2">
      <c r="A32" s="4">
        <v>30</v>
      </c>
      <c r="B32" s="5"/>
      <c r="C32" s="7"/>
      <c r="D32" s="7"/>
      <c r="E32" s="7"/>
      <c r="F32" s="7"/>
      <c r="G32" s="8">
        <f t="shared" si="1"/>
        <v>0</v>
      </c>
      <c r="H32" s="190"/>
      <c r="I32" s="191">
        <f t="shared" si="0"/>
        <v>0</v>
      </c>
    </row>
    <row r="33" spans="1:9" s="55" customFormat="1" ht="26.45" customHeight="1" x14ac:dyDescent="0.2">
      <c r="A33" s="4">
        <v>31</v>
      </c>
      <c r="B33" s="5"/>
      <c r="C33" s="7"/>
      <c r="D33" s="7"/>
      <c r="E33" s="7"/>
      <c r="F33" s="7"/>
      <c r="G33" s="8">
        <f t="shared" si="1"/>
        <v>0</v>
      </c>
      <c r="H33" s="190"/>
      <c r="I33" s="191">
        <f t="shared" si="0"/>
        <v>0</v>
      </c>
    </row>
    <row r="34" spans="1:9" s="55" customFormat="1" ht="26.45" customHeight="1" x14ac:dyDescent="0.2">
      <c r="A34" s="4">
        <v>32</v>
      </c>
      <c r="B34" s="5"/>
      <c r="C34" s="7"/>
      <c r="D34" s="7"/>
      <c r="E34" s="7"/>
      <c r="F34" s="7"/>
      <c r="G34" s="8">
        <f t="shared" si="1"/>
        <v>0</v>
      </c>
      <c r="H34" s="190"/>
      <c r="I34" s="191">
        <f t="shared" si="0"/>
        <v>0</v>
      </c>
    </row>
    <row r="35" spans="1:9" s="55" customFormat="1" ht="26.45" customHeight="1" x14ac:dyDescent="0.2">
      <c r="A35" s="4">
        <v>33</v>
      </c>
      <c r="B35" s="5"/>
      <c r="C35" s="7"/>
      <c r="D35" s="7"/>
      <c r="E35" s="7"/>
      <c r="F35" s="7"/>
      <c r="G35" s="8">
        <f t="shared" si="1"/>
        <v>0</v>
      </c>
      <c r="H35" s="190"/>
      <c r="I35" s="191">
        <f t="shared" si="0"/>
        <v>0</v>
      </c>
    </row>
    <row r="36" spans="1:9" s="55" customFormat="1" ht="26.45" customHeight="1" x14ac:dyDescent="0.2">
      <c r="A36" s="4">
        <v>34</v>
      </c>
      <c r="B36" s="5"/>
      <c r="C36" s="7"/>
      <c r="D36" s="7"/>
      <c r="E36" s="7"/>
      <c r="F36" s="7"/>
      <c r="G36" s="8">
        <f t="shared" si="1"/>
        <v>0</v>
      </c>
      <c r="H36" s="190"/>
      <c r="I36" s="191">
        <f t="shared" si="0"/>
        <v>0</v>
      </c>
    </row>
    <row r="37" spans="1:9" s="55" customFormat="1" ht="26.45" customHeight="1" x14ac:dyDescent="0.2">
      <c r="A37" s="4">
        <v>35</v>
      </c>
      <c r="B37" s="5"/>
      <c r="C37" s="7"/>
      <c r="D37" s="7"/>
      <c r="E37" s="7"/>
      <c r="F37" s="7"/>
      <c r="G37" s="8">
        <f t="shared" si="1"/>
        <v>0</v>
      </c>
      <c r="H37" s="190"/>
      <c r="I37" s="191">
        <f t="shared" si="0"/>
        <v>0</v>
      </c>
    </row>
    <row r="38" spans="1:9" s="55" customFormat="1" ht="26.45" customHeight="1" x14ac:dyDescent="0.2">
      <c r="A38" s="4">
        <v>36</v>
      </c>
      <c r="B38" s="5"/>
      <c r="C38" s="7"/>
      <c r="D38" s="7"/>
      <c r="E38" s="7"/>
      <c r="F38" s="7"/>
      <c r="G38" s="8">
        <f t="shared" si="1"/>
        <v>0</v>
      </c>
      <c r="H38" s="190"/>
      <c r="I38" s="191">
        <f t="shared" si="0"/>
        <v>0</v>
      </c>
    </row>
    <row r="39" spans="1:9" s="55" customFormat="1" ht="26.45" customHeight="1" x14ac:dyDescent="0.2">
      <c r="A39" s="4">
        <v>37</v>
      </c>
      <c r="B39" s="5"/>
      <c r="C39" s="7"/>
      <c r="D39" s="7"/>
      <c r="E39" s="7"/>
      <c r="F39" s="7"/>
      <c r="G39" s="8">
        <f t="shared" si="1"/>
        <v>0</v>
      </c>
      <c r="H39" s="190"/>
      <c r="I39" s="191">
        <f t="shared" si="0"/>
        <v>0</v>
      </c>
    </row>
    <row r="40" spans="1:9" s="55" customFormat="1" ht="26.45" customHeight="1" x14ac:dyDescent="0.2">
      <c r="A40" s="4">
        <v>38</v>
      </c>
      <c r="B40" s="5"/>
      <c r="C40" s="7"/>
      <c r="D40" s="7"/>
      <c r="E40" s="13"/>
      <c r="F40" s="7"/>
      <c r="G40" s="8">
        <f t="shared" si="1"/>
        <v>0</v>
      </c>
      <c r="H40" s="190"/>
      <c r="I40" s="191">
        <f t="shared" si="0"/>
        <v>0</v>
      </c>
    </row>
    <row r="41" spans="1:9" s="55" customFormat="1" ht="26.45" customHeight="1" x14ac:dyDescent="0.2">
      <c r="A41" s="4">
        <v>39</v>
      </c>
      <c r="B41" s="5"/>
      <c r="C41" s="7"/>
      <c r="D41" s="7"/>
      <c r="E41" s="7"/>
      <c r="F41" s="7"/>
      <c r="G41" s="8">
        <f t="shared" si="1"/>
        <v>0</v>
      </c>
      <c r="H41" s="190"/>
      <c r="I41" s="191">
        <f t="shared" si="0"/>
        <v>0</v>
      </c>
    </row>
    <row r="42" spans="1:9" s="55" customFormat="1" ht="26.45" customHeight="1" x14ac:dyDescent="0.2">
      <c r="A42" s="4">
        <v>40</v>
      </c>
      <c r="B42" s="5"/>
      <c r="C42" s="7"/>
      <c r="D42" s="7"/>
      <c r="E42" s="7"/>
      <c r="F42" s="7"/>
      <c r="G42" s="8">
        <f t="shared" si="1"/>
        <v>0</v>
      </c>
      <c r="H42" s="190"/>
      <c r="I42" s="191">
        <f t="shared" si="0"/>
        <v>0</v>
      </c>
    </row>
    <row r="43" spans="1:9" s="55" customFormat="1" ht="26.45" customHeight="1" x14ac:dyDescent="0.2">
      <c r="A43" s="4">
        <v>41</v>
      </c>
      <c r="B43" s="5"/>
      <c r="C43" s="13"/>
      <c r="D43" s="7"/>
      <c r="E43" s="13"/>
      <c r="F43" s="7"/>
      <c r="G43" s="8">
        <f>F43*D43</f>
        <v>0</v>
      </c>
      <c r="H43" s="190"/>
      <c r="I43" s="191">
        <f t="shared" ref="I43:I106" si="2">G43</f>
        <v>0</v>
      </c>
    </row>
    <row r="44" spans="1:9" s="55" customFormat="1" ht="26.45" customHeight="1" x14ac:dyDescent="0.2">
      <c r="A44" s="4">
        <v>42</v>
      </c>
      <c r="B44" s="5"/>
      <c r="C44" s="7"/>
      <c r="D44" s="7"/>
      <c r="E44" s="7"/>
      <c r="F44" s="7"/>
      <c r="G44" s="8">
        <f t="shared" ref="G44:G82" si="3">F44*D44</f>
        <v>0</v>
      </c>
      <c r="H44" s="190"/>
      <c r="I44" s="191">
        <f t="shared" si="2"/>
        <v>0</v>
      </c>
    </row>
    <row r="45" spans="1:9" s="55" customFormat="1" ht="26.45" customHeight="1" x14ac:dyDescent="0.2">
      <c r="A45" s="4">
        <v>43</v>
      </c>
      <c r="B45" s="5"/>
      <c r="C45" s="7"/>
      <c r="D45" s="7"/>
      <c r="E45" s="7"/>
      <c r="F45" s="7"/>
      <c r="G45" s="8">
        <f t="shared" si="3"/>
        <v>0</v>
      </c>
      <c r="H45" s="190"/>
      <c r="I45" s="191">
        <f t="shared" si="2"/>
        <v>0</v>
      </c>
    </row>
    <row r="46" spans="1:9" s="55" customFormat="1" ht="26.45" customHeight="1" x14ac:dyDescent="0.2">
      <c r="A46" s="4">
        <v>44</v>
      </c>
      <c r="B46" s="5"/>
      <c r="C46" s="7"/>
      <c r="D46" s="7"/>
      <c r="E46" s="7"/>
      <c r="F46" s="7"/>
      <c r="G46" s="8">
        <f t="shared" si="3"/>
        <v>0</v>
      </c>
      <c r="H46" s="190"/>
      <c r="I46" s="191">
        <f t="shared" si="2"/>
        <v>0</v>
      </c>
    </row>
    <row r="47" spans="1:9" s="55" customFormat="1" ht="26.45" customHeight="1" x14ac:dyDescent="0.2">
      <c r="A47" s="4">
        <v>45</v>
      </c>
      <c r="B47" s="5"/>
      <c r="C47" s="7"/>
      <c r="D47" s="7"/>
      <c r="E47" s="7"/>
      <c r="F47" s="7"/>
      <c r="G47" s="8">
        <f t="shared" si="3"/>
        <v>0</v>
      </c>
      <c r="H47" s="190"/>
      <c r="I47" s="191">
        <f t="shared" si="2"/>
        <v>0</v>
      </c>
    </row>
    <row r="48" spans="1:9" s="55" customFormat="1" ht="26.45" customHeight="1" x14ac:dyDescent="0.2">
      <c r="A48" s="4">
        <v>46</v>
      </c>
      <c r="B48" s="5"/>
      <c r="C48" s="7"/>
      <c r="D48" s="7"/>
      <c r="E48" s="7"/>
      <c r="F48" s="7"/>
      <c r="G48" s="8">
        <f t="shared" si="3"/>
        <v>0</v>
      </c>
      <c r="H48" s="190"/>
      <c r="I48" s="191">
        <f t="shared" si="2"/>
        <v>0</v>
      </c>
    </row>
    <row r="49" spans="1:9" s="55" customFormat="1" ht="26.45" customHeight="1" x14ac:dyDescent="0.2">
      <c r="A49" s="4">
        <v>47</v>
      </c>
      <c r="B49" s="5"/>
      <c r="C49" s="7"/>
      <c r="D49" s="7"/>
      <c r="E49" s="7"/>
      <c r="F49" s="7"/>
      <c r="G49" s="8">
        <f t="shared" si="3"/>
        <v>0</v>
      </c>
      <c r="H49" s="190"/>
      <c r="I49" s="191">
        <f t="shared" si="2"/>
        <v>0</v>
      </c>
    </row>
    <row r="50" spans="1:9" s="55" customFormat="1" ht="26.45" customHeight="1" x14ac:dyDescent="0.2">
      <c r="A50" s="4">
        <v>48</v>
      </c>
      <c r="B50" s="5"/>
      <c r="C50" s="7"/>
      <c r="D50" s="7"/>
      <c r="E50" s="7"/>
      <c r="F50" s="7"/>
      <c r="G50" s="8">
        <f t="shared" si="3"/>
        <v>0</v>
      </c>
      <c r="H50" s="190"/>
      <c r="I50" s="191">
        <f t="shared" si="2"/>
        <v>0</v>
      </c>
    </row>
    <row r="51" spans="1:9" s="55" customFormat="1" ht="26.45" customHeight="1" x14ac:dyDescent="0.2">
      <c r="A51" s="4">
        <v>49</v>
      </c>
      <c r="B51" s="5"/>
      <c r="C51" s="7"/>
      <c r="D51" s="7"/>
      <c r="E51" s="7"/>
      <c r="F51" s="7"/>
      <c r="G51" s="8">
        <f t="shared" si="3"/>
        <v>0</v>
      </c>
      <c r="H51" s="190"/>
      <c r="I51" s="191">
        <f t="shared" si="2"/>
        <v>0</v>
      </c>
    </row>
    <row r="52" spans="1:9" s="55" customFormat="1" ht="26.45" customHeight="1" x14ac:dyDescent="0.2">
      <c r="A52" s="4">
        <v>50</v>
      </c>
      <c r="B52" s="5"/>
      <c r="C52" s="7"/>
      <c r="D52" s="7"/>
      <c r="E52" s="7"/>
      <c r="F52" s="7"/>
      <c r="G52" s="8">
        <f t="shared" si="3"/>
        <v>0</v>
      </c>
      <c r="H52" s="190"/>
      <c r="I52" s="191">
        <f t="shared" si="2"/>
        <v>0</v>
      </c>
    </row>
    <row r="53" spans="1:9" s="55" customFormat="1" ht="26.45" customHeight="1" x14ac:dyDescent="0.2">
      <c r="A53" s="4">
        <v>51</v>
      </c>
      <c r="B53" s="5"/>
      <c r="C53" s="7"/>
      <c r="D53" s="7"/>
      <c r="E53" s="7"/>
      <c r="F53" s="7"/>
      <c r="G53" s="8">
        <f t="shared" si="3"/>
        <v>0</v>
      </c>
      <c r="H53" s="190"/>
      <c r="I53" s="191">
        <f t="shared" si="2"/>
        <v>0</v>
      </c>
    </row>
    <row r="54" spans="1:9" s="55" customFormat="1" ht="26.45" customHeight="1" x14ac:dyDescent="0.2">
      <c r="A54" s="4">
        <v>52</v>
      </c>
      <c r="B54" s="5"/>
      <c r="C54" s="7"/>
      <c r="D54" s="7"/>
      <c r="E54" s="7"/>
      <c r="F54" s="7"/>
      <c r="G54" s="8">
        <f t="shared" si="3"/>
        <v>0</v>
      </c>
      <c r="H54" s="190"/>
      <c r="I54" s="191">
        <f t="shared" si="2"/>
        <v>0</v>
      </c>
    </row>
    <row r="55" spans="1:9" s="55" customFormat="1" ht="26.45" customHeight="1" x14ac:dyDescent="0.2">
      <c r="A55" s="4">
        <v>53</v>
      </c>
      <c r="B55" s="5"/>
      <c r="C55" s="7"/>
      <c r="D55" s="7"/>
      <c r="E55" s="7"/>
      <c r="F55" s="7"/>
      <c r="G55" s="8">
        <f t="shared" si="3"/>
        <v>0</v>
      </c>
      <c r="H55" s="190"/>
      <c r="I55" s="191">
        <f t="shared" si="2"/>
        <v>0</v>
      </c>
    </row>
    <row r="56" spans="1:9" s="55" customFormat="1" ht="26.45" customHeight="1" x14ac:dyDescent="0.2">
      <c r="A56" s="4">
        <v>54</v>
      </c>
      <c r="B56" s="5"/>
      <c r="C56" s="7"/>
      <c r="D56" s="7"/>
      <c r="E56" s="7"/>
      <c r="F56" s="7"/>
      <c r="G56" s="8">
        <f t="shared" si="3"/>
        <v>0</v>
      </c>
      <c r="H56" s="190"/>
      <c r="I56" s="191">
        <f t="shared" si="2"/>
        <v>0</v>
      </c>
    </row>
    <row r="57" spans="1:9" s="55" customFormat="1" ht="26.45" customHeight="1" x14ac:dyDescent="0.2">
      <c r="A57" s="4">
        <v>55</v>
      </c>
      <c r="B57" s="5"/>
      <c r="C57" s="7"/>
      <c r="D57" s="7"/>
      <c r="E57" s="7"/>
      <c r="F57" s="7"/>
      <c r="G57" s="8">
        <f t="shared" si="3"/>
        <v>0</v>
      </c>
      <c r="H57" s="190"/>
      <c r="I57" s="191">
        <f t="shared" si="2"/>
        <v>0</v>
      </c>
    </row>
    <row r="58" spans="1:9" s="55" customFormat="1" ht="26.45" customHeight="1" x14ac:dyDescent="0.2">
      <c r="A58" s="4">
        <v>56</v>
      </c>
      <c r="B58" s="5"/>
      <c r="C58" s="7"/>
      <c r="D58" s="7"/>
      <c r="E58" s="7"/>
      <c r="F58" s="7"/>
      <c r="G58" s="8">
        <f t="shared" si="3"/>
        <v>0</v>
      </c>
      <c r="H58" s="190"/>
      <c r="I58" s="191">
        <f t="shared" si="2"/>
        <v>0</v>
      </c>
    </row>
    <row r="59" spans="1:9" s="55" customFormat="1" ht="26.45" customHeight="1" x14ac:dyDescent="0.2">
      <c r="A59" s="4">
        <v>57</v>
      </c>
      <c r="B59" s="5"/>
      <c r="C59" s="7"/>
      <c r="D59" s="7"/>
      <c r="E59" s="7"/>
      <c r="F59" s="7"/>
      <c r="G59" s="8">
        <f t="shared" si="3"/>
        <v>0</v>
      </c>
      <c r="H59" s="190"/>
      <c r="I59" s="191">
        <f t="shared" si="2"/>
        <v>0</v>
      </c>
    </row>
    <row r="60" spans="1:9" s="55" customFormat="1" ht="26.45" customHeight="1" x14ac:dyDescent="0.2">
      <c r="A60" s="4">
        <v>58</v>
      </c>
      <c r="B60" s="5"/>
      <c r="C60" s="7"/>
      <c r="D60" s="7"/>
      <c r="E60" s="7"/>
      <c r="F60" s="7"/>
      <c r="G60" s="8">
        <f t="shared" si="3"/>
        <v>0</v>
      </c>
      <c r="H60" s="190"/>
      <c r="I60" s="191">
        <f t="shared" si="2"/>
        <v>0</v>
      </c>
    </row>
    <row r="61" spans="1:9" s="55" customFormat="1" ht="26.45" customHeight="1" x14ac:dyDescent="0.2">
      <c r="A61" s="4">
        <v>59</v>
      </c>
      <c r="B61" s="5"/>
      <c r="C61" s="7"/>
      <c r="D61" s="7"/>
      <c r="E61" s="7"/>
      <c r="F61" s="7"/>
      <c r="G61" s="8">
        <f t="shared" si="3"/>
        <v>0</v>
      </c>
      <c r="H61" s="190"/>
      <c r="I61" s="191">
        <f t="shared" si="2"/>
        <v>0</v>
      </c>
    </row>
    <row r="62" spans="1:9" s="55" customFormat="1" ht="26.45" customHeight="1" x14ac:dyDescent="0.2">
      <c r="A62" s="4">
        <v>60</v>
      </c>
      <c r="B62" s="5"/>
      <c r="C62" s="7"/>
      <c r="D62" s="7"/>
      <c r="E62" s="7"/>
      <c r="F62" s="7"/>
      <c r="G62" s="8">
        <f t="shared" si="3"/>
        <v>0</v>
      </c>
      <c r="H62" s="190"/>
      <c r="I62" s="191">
        <f t="shared" si="2"/>
        <v>0</v>
      </c>
    </row>
    <row r="63" spans="1:9" s="55" customFormat="1" ht="26.45" customHeight="1" x14ac:dyDescent="0.2">
      <c r="A63" s="4">
        <v>61</v>
      </c>
      <c r="B63" s="5"/>
      <c r="C63" s="7"/>
      <c r="D63" s="7"/>
      <c r="E63" s="7"/>
      <c r="F63" s="7"/>
      <c r="G63" s="8">
        <f t="shared" si="3"/>
        <v>0</v>
      </c>
      <c r="H63" s="190"/>
      <c r="I63" s="191">
        <f t="shared" si="2"/>
        <v>0</v>
      </c>
    </row>
    <row r="64" spans="1:9" s="55" customFormat="1" ht="26.45" customHeight="1" x14ac:dyDescent="0.2">
      <c r="A64" s="4">
        <v>62</v>
      </c>
      <c r="B64" s="5"/>
      <c r="C64" s="7"/>
      <c r="D64" s="7"/>
      <c r="E64" s="7"/>
      <c r="F64" s="7"/>
      <c r="G64" s="8">
        <f t="shared" si="3"/>
        <v>0</v>
      </c>
      <c r="H64" s="190"/>
      <c r="I64" s="191">
        <f t="shared" si="2"/>
        <v>0</v>
      </c>
    </row>
    <row r="65" spans="1:9" s="55" customFormat="1" ht="26.45" customHeight="1" x14ac:dyDescent="0.2">
      <c r="A65" s="4">
        <v>63</v>
      </c>
      <c r="B65" s="5"/>
      <c r="C65" s="7"/>
      <c r="D65" s="7"/>
      <c r="E65" s="7"/>
      <c r="F65" s="7"/>
      <c r="G65" s="8">
        <f t="shared" si="3"/>
        <v>0</v>
      </c>
      <c r="H65" s="190"/>
      <c r="I65" s="191">
        <f t="shared" si="2"/>
        <v>0</v>
      </c>
    </row>
    <row r="66" spans="1:9" s="55" customFormat="1" ht="26.45" customHeight="1" x14ac:dyDescent="0.2">
      <c r="A66" s="4">
        <v>64</v>
      </c>
      <c r="B66" s="5"/>
      <c r="C66" s="7"/>
      <c r="D66" s="7"/>
      <c r="E66" s="7"/>
      <c r="F66" s="7"/>
      <c r="G66" s="8">
        <f t="shared" si="3"/>
        <v>0</v>
      </c>
      <c r="H66" s="190"/>
      <c r="I66" s="191">
        <f t="shared" si="2"/>
        <v>0</v>
      </c>
    </row>
    <row r="67" spans="1:9" s="55" customFormat="1" ht="26.45" customHeight="1" x14ac:dyDescent="0.2">
      <c r="A67" s="4">
        <v>65</v>
      </c>
      <c r="B67" s="5"/>
      <c r="C67" s="7"/>
      <c r="D67" s="7"/>
      <c r="E67" s="7"/>
      <c r="F67" s="7"/>
      <c r="G67" s="8">
        <f t="shared" si="3"/>
        <v>0</v>
      </c>
      <c r="H67" s="190"/>
      <c r="I67" s="191">
        <f t="shared" si="2"/>
        <v>0</v>
      </c>
    </row>
    <row r="68" spans="1:9" s="55" customFormat="1" ht="26.45" customHeight="1" x14ac:dyDescent="0.2">
      <c r="A68" s="4">
        <v>66</v>
      </c>
      <c r="B68" s="5"/>
      <c r="C68" s="7"/>
      <c r="D68" s="7"/>
      <c r="E68" s="7"/>
      <c r="F68" s="7"/>
      <c r="G68" s="8">
        <f t="shared" si="3"/>
        <v>0</v>
      </c>
      <c r="H68" s="190"/>
      <c r="I68" s="191">
        <f t="shared" si="2"/>
        <v>0</v>
      </c>
    </row>
    <row r="69" spans="1:9" s="55" customFormat="1" ht="26.45" customHeight="1" x14ac:dyDescent="0.2">
      <c r="A69" s="4">
        <v>67</v>
      </c>
      <c r="B69" s="5"/>
      <c r="C69" s="7"/>
      <c r="D69" s="7"/>
      <c r="E69" s="7"/>
      <c r="F69" s="7"/>
      <c r="G69" s="8">
        <f t="shared" si="3"/>
        <v>0</v>
      </c>
      <c r="H69" s="190"/>
      <c r="I69" s="191">
        <f t="shared" si="2"/>
        <v>0</v>
      </c>
    </row>
    <row r="70" spans="1:9" s="55" customFormat="1" ht="26.45" customHeight="1" x14ac:dyDescent="0.2">
      <c r="A70" s="4">
        <v>68</v>
      </c>
      <c r="B70" s="5"/>
      <c r="C70" s="7"/>
      <c r="D70" s="7"/>
      <c r="E70" s="7"/>
      <c r="F70" s="7"/>
      <c r="G70" s="8">
        <f t="shared" si="3"/>
        <v>0</v>
      </c>
      <c r="H70" s="190"/>
      <c r="I70" s="191">
        <f t="shared" si="2"/>
        <v>0</v>
      </c>
    </row>
    <row r="71" spans="1:9" s="55" customFormat="1" ht="26.45" customHeight="1" x14ac:dyDescent="0.2">
      <c r="A71" s="4">
        <v>69</v>
      </c>
      <c r="B71" s="5"/>
      <c r="C71" s="7"/>
      <c r="D71" s="7"/>
      <c r="E71" s="7"/>
      <c r="F71" s="7"/>
      <c r="G71" s="8">
        <f t="shared" si="3"/>
        <v>0</v>
      </c>
      <c r="H71" s="190"/>
      <c r="I71" s="191">
        <f t="shared" si="2"/>
        <v>0</v>
      </c>
    </row>
    <row r="72" spans="1:9" s="55" customFormat="1" ht="26.45" customHeight="1" x14ac:dyDescent="0.2">
      <c r="A72" s="4">
        <v>70</v>
      </c>
      <c r="B72" s="5"/>
      <c r="C72" s="7"/>
      <c r="D72" s="7"/>
      <c r="E72" s="7"/>
      <c r="F72" s="7"/>
      <c r="G72" s="8">
        <f t="shared" si="3"/>
        <v>0</v>
      </c>
      <c r="H72" s="190"/>
      <c r="I72" s="191">
        <f t="shared" si="2"/>
        <v>0</v>
      </c>
    </row>
    <row r="73" spans="1:9" s="55" customFormat="1" ht="26.45" customHeight="1" x14ac:dyDescent="0.2">
      <c r="A73" s="4">
        <v>71</v>
      </c>
      <c r="B73" s="5"/>
      <c r="C73" s="7"/>
      <c r="D73" s="7"/>
      <c r="E73" s="7"/>
      <c r="F73" s="7"/>
      <c r="G73" s="8">
        <f t="shared" si="3"/>
        <v>0</v>
      </c>
      <c r="H73" s="190"/>
      <c r="I73" s="191">
        <f t="shared" si="2"/>
        <v>0</v>
      </c>
    </row>
    <row r="74" spans="1:9" s="55" customFormat="1" ht="26.45" customHeight="1" x14ac:dyDescent="0.2">
      <c r="A74" s="4">
        <v>72</v>
      </c>
      <c r="B74" s="5"/>
      <c r="C74" s="7"/>
      <c r="D74" s="7"/>
      <c r="E74" s="7"/>
      <c r="F74" s="7"/>
      <c r="G74" s="8">
        <f t="shared" si="3"/>
        <v>0</v>
      </c>
      <c r="H74" s="190"/>
      <c r="I74" s="191">
        <f t="shared" si="2"/>
        <v>0</v>
      </c>
    </row>
    <row r="75" spans="1:9" s="55" customFormat="1" ht="26.45" customHeight="1" x14ac:dyDescent="0.2">
      <c r="A75" s="4">
        <v>73</v>
      </c>
      <c r="B75" s="5"/>
      <c r="C75" s="7"/>
      <c r="D75" s="7"/>
      <c r="E75" s="7"/>
      <c r="F75" s="7"/>
      <c r="G75" s="8">
        <f t="shared" si="3"/>
        <v>0</v>
      </c>
      <c r="H75" s="190"/>
      <c r="I75" s="191">
        <f t="shared" si="2"/>
        <v>0</v>
      </c>
    </row>
    <row r="76" spans="1:9" s="55" customFormat="1" ht="26.45" customHeight="1" x14ac:dyDescent="0.2">
      <c r="A76" s="4">
        <v>74</v>
      </c>
      <c r="B76" s="5"/>
      <c r="C76" s="7"/>
      <c r="D76" s="7"/>
      <c r="E76" s="7"/>
      <c r="F76" s="7"/>
      <c r="G76" s="8">
        <f t="shared" si="3"/>
        <v>0</v>
      </c>
      <c r="H76" s="190"/>
      <c r="I76" s="191">
        <f t="shared" si="2"/>
        <v>0</v>
      </c>
    </row>
    <row r="77" spans="1:9" s="55" customFormat="1" ht="26.45" customHeight="1" x14ac:dyDescent="0.2">
      <c r="A77" s="4">
        <v>75</v>
      </c>
      <c r="B77" s="5"/>
      <c r="C77" s="7"/>
      <c r="D77" s="7"/>
      <c r="E77" s="7"/>
      <c r="F77" s="7"/>
      <c r="G77" s="8">
        <f t="shared" si="3"/>
        <v>0</v>
      </c>
      <c r="H77" s="190"/>
      <c r="I77" s="191">
        <f t="shared" si="2"/>
        <v>0</v>
      </c>
    </row>
    <row r="78" spans="1:9" s="55" customFormat="1" ht="26.45" customHeight="1" x14ac:dyDescent="0.2">
      <c r="A78" s="4">
        <v>76</v>
      </c>
      <c r="B78" s="5"/>
      <c r="C78" s="7"/>
      <c r="D78" s="7"/>
      <c r="E78" s="7"/>
      <c r="F78" s="7"/>
      <c r="G78" s="8">
        <f t="shared" si="3"/>
        <v>0</v>
      </c>
      <c r="H78" s="190"/>
      <c r="I78" s="191">
        <f t="shared" si="2"/>
        <v>0</v>
      </c>
    </row>
    <row r="79" spans="1:9" s="55" customFormat="1" ht="26.45" customHeight="1" x14ac:dyDescent="0.2">
      <c r="A79" s="4">
        <v>77</v>
      </c>
      <c r="B79" s="5"/>
      <c r="C79" s="7"/>
      <c r="D79" s="7"/>
      <c r="E79" s="7"/>
      <c r="F79" s="7"/>
      <c r="G79" s="8">
        <f t="shared" si="3"/>
        <v>0</v>
      </c>
      <c r="H79" s="190"/>
      <c r="I79" s="191">
        <f t="shared" si="2"/>
        <v>0</v>
      </c>
    </row>
    <row r="80" spans="1:9" s="55" customFormat="1" ht="26.45" customHeight="1" x14ac:dyDescent="0.2">
      <c r="A80" s="4">
        <v>78</v>
      </c>
      <c r="B80" s="5"/>
      <c r="C80" s="7"/>
      <c r="D80" s="7"/>
      <c r="E80" s="13"/>
      <c r="F80" s="7"/>
      <c r="G80" s="8">
        <f t="shared" si="3"/>
        <v>0</v>
      </c>
      <c r="H80" s="190"/>
      <c r="I80" s="191">
        <f t="shared" si="2"/>
        <v>0</v>
      </c>
    </row>
    <row r="81" spans="1:9" s="55" customFormat="1" ht="26.45" customHeight="1" x14ac:dyDescent="0.2">
      <c r="A81" s="4">
        <v>79</v>
      </c>
      <c r="B81" s="5"/>
      <c r="C81" s="7"/>
      <c r="D81" s="7"/>
      <c r="E81" s="7"/>
      <c r="F81" s="7"/>
      <c r="G81" s="8">
        <f t="shared" si="3"/>
        <v>0</v>
      </c>
      <c r="H81" s="190"/>
      <c r="I81" s="191">
        <f t="shared" si="2"/>
        <v>0</v>
      </c>
    </row>
    <row r="82" spans="1:9" s="55" customFormat="1" ht="26.45" customHeight="1" x14ac:dyDescent="0.2">
      <c r="A82" s="4">
        <v>80</v>
      </c>
      <c r="B82" s="5"/>
      <c r="C82" s="7"/>
      <c r="D82" s="7"/>
      <c r="E82" s="7"/>
      <c r="F82" s="7"/>
      <c r="G82" s="8">
        <f t="shared" si="3"/>
        <v>0</v>
      </c>
      <c r="H82" s="190"/>
      <c r="I82" s="191">
        <f t="shared" si="2"/>
        <v>0</v>
      </c>
    </row>
    <row r="83" spans="1:9" s="55" customFormat="1" ht="26.45" customHeight="1" x14ac:dyDescent="0.2">
      <c r="A83" s="4">
        <v>81</v>
      </c>
      <c r="B83" s="5"/>
      <c r="C83" s="13"/>
      <c r="D83" s="7"/>
      <c r="E83" s="13"/>
      <c r="F83" s="7"/>
      <c r="G83" s="8">
        <f>F83*D83</f>
        <v>0</v>
      </c>
      <c r="H83" s="190"/>
      <c r="I83" s="191">
        <f t="shared" si="2"/>
        <v>0</v>
      </c>
    </row>
    <row r="84" spans="1:9" s="55" customFormat="1" ht="26.45" customHeight="1" x14ac:dyDescent="0.2">
      <c r="A84" s="4">
        <v>82</v>
      </c>
      <c r="B84" s="5"/>
      <c r="C84" s="7"/>
      <c r="D84" s="7"/>
      <c r="E84" s="7"/>
      <c r="F84" s="7"/>
      <c r="G84" s="8">
        <f t="shared" ref="G84:G122" si="4">F84*D84</f>
        <v>0</v>
      </c>
      <c r="H84" s="190"/>
      <c r="I84" s="191">
        <f t="shared" si="2"/>
        <v>0</v>
      </c>
    </row>
    <row r="85" spans="1:9" s="55" customFormat="1" ht="26.45" customHeight="1" x14ac:dyDescent="0.2">
      <c r="A85" s="4">
        <v>83</v>
      </c>
      <c r="B85" s="5"/>
      <c r="C85" s="7"/>
      <c r="D85" s="7"/>
      <c r="E85" s="7"/>
      <c r="F85" s="7"/>
      <c r="G85" s="8">
        <f t="shared" si="4"/>
        <v>0</v>
      </c>
      <c r="H85" s="190"/>
      <c r="I85" s="191">
        <f t="shared" si="2"/>
        <v>0</v>
      </c>
    </row>
    <row r="86" spans="1:9" s="55" customFormat="1" ht="26.45" customHeight="1" x14ac:dyDescent="0.2">
      <c r="A86" s="4">
        <v>84</v>
      </c>
      <c r="B86" s="5"/>
      <c r="C86" s="7"/>
      <c r="D86" s="7"/>
      <c r="E86" s="7"/>
      <c r="F86" s="7"/>
      <c r="G86" s="8">
        <f t="shared" si="4"/>
        <v>0</v>
      </c>
      <c r="H86" s="190"/>
      <c r="I86" s="191">
        <f t="shared" si="2"/>
        <v>0</v>
      </c>
    </row>
    <row r="87" spans="1:9" s="55" customFormat="1" ht="26.45" customHeight="1" x14ac:dyDescent="0.2">
      <c r="A87" s="4">
        <v>85</v>
      </c>
      <c r="B87" s="5"/>
      <c r="C87" s="7"/>
      <c r="D87" s="7"/>
      <c r="E87" s="7"/>
      <c r="F87" s="7"/>
      <c r="G87" s="8">
        <f t="shared" si="4"/>
        <v>0</v>
      </c>
      <c r="H87" s="190"/>
      <c r="I87" s="191">
        <f t="shared" si="2"/>
        <v>0</v>
      </c>
    </row>
    <row r="88" spans="1:9" s="55" customFormat="1" ht="26.45" customHeight="1" x14ac:dyDescent="0.2">
      <c r="A88" s="4">
        <v>86</v>
      </c>
      <c r="B88" s="5"/>
      <c r="C88" s="7"/>
      <c r="D88" s="7"/>
      <c r="E88" s="7"/>
      <c r="F88" s="7"/>
      <c r="G88" s="8">
        <f t="shared" si="4"/>
        <v>0</v>
      </c>
      <c r="H88" s="190"/>
      <c r="I88" s="191">
        <f t="shared" si="2"/>
        <v>0</v>
      </c>
    </row>
    <row r="89" spans="1:9" s="55" customFormat="1" ht="26.45" customHeight="1" x14ac:dyDescent="0.2">
      <c r="A89" s="4">
        <v>87</v>
      </c>
      <c r="B89" s="5"/>
      <c r="C89" s="7"/>
      <c r="D89" s="7"/>
      <c r="E89" s="7"/>
      <c r="F89" s="7"/>
      <c r="G89" s="8">
        <f t="shared" si="4"/>
        <v>0</v>
      </c>
      <c r="H89" s="190"/>
      <c r="I89" s="191">
        <f t="shared" si="2"/>
        <v>0</v>
      </c>
    </row>
    <row r="90" spans="1:9" s="55" customFormat="1" ht="26.45" customHeight="1" x14ac:dyDescent="0.2">
      <c r="A90" s="4">
        <v>88</v>
      </c>
      <c r="B90" s="5"/>
      <c r="C90" s="7"/>
      <c r="D90" s="7"/>
      <c r="E90" s="7"/>
      <c r="F90" s="7"/>
      <c r="G90" s="8">
        <f t="shared" si="4"/>
        <v>0</v>
      </c>
      <c r="H90" s="190"/>
      <c r="I90" s="191">
        <f t="shared" si="2"/>
        <v>0</v>
      </c>
    </row>
    <row r="91" spans="1:9" s="55" customFormat="1" ht="26.45" customHeight="1" x14ac:dyDescent="0.2">
      <c r="A91" s="4">
        <v>89</v>
      </c>
      <c r="B91" s="5"/>
      <c r="C91" s="7"/>
      <c r="D91" s="7"/>
      <c r="E91" s="7"/>
      <c r="F91" s="7"/>
      <c r="G91" s="8">
        <f t="shared" si="4"/>
        <v>0</v>
      </c>
      <c r="H91" s="190"/>
      <c r="I91" s="191">
        <f t="shared" si="2"/>
        <v>0</v>
      </c>
    </row>
    <row r="92" spans="1:9" s="55" customFormat="1" ht="26.45" customHeight="1" x14ac:dyDescent="0.2">
      <c r="A92" s="4">
        <v>90</v>
      </c>
      <c r="B92" s="5"/>
      <c r="C92" s="7"/>
      <c r="D92" s="7"/>
      <c r="E92" s="7"/>
      <c r="F92" s="7"/>
      <c r="G92" s="8">
        <f t="shared" si="4"/>
        <v>0</v>
      </c>
      <c r="H92" s="190"/>
      <c r="I92" s="191">
        <f t="shared" si="2"/>
        <v>0</v>
      </c>
    </row>
    <row r="93" spans="1:9" s="55" customFormat="1" ht="26.45" customHeight="1" x14ac:dyDescent="0.2">
      <c r="A93" s="4">
        <v>91</v>
      </c>
      <c r="B93" s="5"/>
      <c r="C93" s="7"/>
      <c r="D93" s="7"/>
      <c r="E93" s="7"/>
      <c r="F93" s="7"/>
      <c r="G93" s="8">
        <f t="shared" si="4"/>
        <v>0</v>
      </c>
      <c r="H93" s="190"/>
      <c r="I93" s="191">
        <f t="shared" si="2"/>
        <v>0</v>
      </c>
    </row>
    <row r="94" spans="1:9" s="55" customFormat="1" ht="26.45" customHeight="1" x14ac:dyDescent="0.2">
      <c r="A94" s="4">
        <v>92</v>
      </c>
      <c r="B94" s="5"/>
      <c r="C94" s="7"/>
      <c r="D94" s="7"/>
      <c r="E94" s="7"/>
      <c r="F94" s="7"/>
      <c r="G94" s="8">
        <f t="shared" si="4"/>
        <v>0</v>
      </c>
      <c r="H94" s="190"/>
      <c r="I94" s="191">
        <f t="shared" si="2"/>
        <v>0</v>
      </c>
    </row>
    <row r="95" spans="1:9" s="55" customFormat="1" ht="26.45" customHeight="1" x14ac:dyDescent="0.2">
      <c r="A95" s="4">
        <v>93</v>
      </c>
      <c r="B95" s="5"/>
      <c r="C95" s="7"/>
      <c r="D95" s="7"/>
      <c r="E95" s="7"/>
      <c r="F95" s="7"/>
      <c r="G95" s="8">
        <f t="shared" si="4"/>
        <v>0</v>
      </c>
      <c r="H95" s="190"/>
      <c r="I95" s="191">
        <f t="shared" si="2"/>
        <v>0</v>
      </c>
    </row>
    <row r="96" spans="1:9" s="55" customFormat="1" ht="26.45" customHeight="1" x14ac:dyDescent="0.2">
      <c r="A96" s="4">
        <v>94</v>
      </c>
      <c r="B96" s="5"/>
      <c r="C96" s="7"/>
      <c r="D96" s="7"/>
      <c r="E96" s="7"/>
      <c r="F96" s="7"/>
      <c r="G96" s="8">
        <f t="shared" si="4"/>
        <v>0</v>
      </c>
      <c r="H96" s="190"/>
      <c r="I96" s="191">
        <f t="shared" si="2"/>
        <v>0</v>
      </c>
    </row>
    <row r="97" spans="1:9" s="55" customFormat="1" ht="26.45" customHeight="1" x14ac:dyDescent="0.2">
      <c r="A97" s="4">
        <v>95</v>
      </c>
      <c r="B97" s="5"/>
      <c r="C97" s="7"/>
      <c r="D97" s="7"/>
      <c r="E97" s="7"/>
      <c r="F97" s="7"/>
      <c r="G97" s="8">
        <f t="shared" si="4"/>
        <v>0</v>
      </c>
      <c r="H97" s="190"/>
      <c r="I97" s="191">
        <f t="shared" si="2"/>
        <v>0</v>
      </c>
    </row>
    <row r="98" spans="1:9" s="55" customFormat="1" ht="26.45" customHeight="1" x14ac:dyDescent="0.2">
      <c r="A98" s="4">
        <v>96</v>
      </c>
      <c r="B98" s="5"/>
      <c r="C98" s="7"/>
      <c r="D98" s="7"/>
      <c r="E98" s="7"/>
      <c r="F98" s="7"/>
      <c r="G98" s="8">
        <f t="shared" si="4"/>
        <v>0</v>
      </c>
      <c r="H98" s="190"/>
      <c r="I98" s="191">
        <f t="shared" si="2"/>
        <v>0</v>
      </c>
    </row>
    <row r="99" spans="1:9" s="55" customFormat="1" ht="26.45" customHeight="1" x14ac:dyDescent="0.2">
      <c r="A99" s="4">
        <v>97</v>
      </c>
      <c r="B99" s="5"/>
      <c r="C99" s="7"/>
      <c r="D99" s="7"/>
      <c r="E99" s="7"/>
      <c r="F99" s="7"/>
      <c r="G99" s="8">
        <f t="shared" si="4"/>
        <v>0</v>
      </c>
      <c r="H99" s="190"/>
      <c r="I99" s="191">
        <f t="shared" si="2"/>
        <v>0</v>
      </c>
    </row>
    <row r="100" spans="1:9" s="55" customFormat="1" ht="26.45" customHeight="1" x14ac:dyDescent="0.2">
      <c r="A100" s="4">
        <v>98</v>
      </c>
      <c r="B100" s="5"/>
      <c r="C100" s="7"/>
      <c r="D100" s="7"/>
      <c r="E100" s="7"/>
      <c r="F100" s="7"/>
      <c r="G100" s="8">
        <f t="shared" si="4"/>
        <v>0</v>
      </c>
      <c r="H100" s="190"/>
      <c r="I100" s="191">
        <f t="shared" si="2"/>
        <v>0</v>
      </c>
    </row>
    <row r="101" spans="1:9" s="55" customFormat="1" ht="26.45" customHeight="1" x14ac:dyDescent="0.2">
      <c r="A101" s="4">
        <v>99</v>
      </c>
      <c r="B101" s="5"/>
      <c r="C101" s="7"/>
      <c r="D101" s="7"/>
      <c r="E101" s="7"/>
      <c r="F101" s="7"/>
      <c r="G101" s="8">
        <f t="shared" si="4"/>
        <v>0</v>
      </c>
      <c r="H101" s="190"/>
      <c r="I101" s="191">
        <f t="shared" si="2"/>
        <v>0</v>
      </c>
    </row>
    <row r="102" spans="1:9" s="55" customFormat="1" ht="26.45" customHeight="1" x14ac:dyDescent="0.2">
      <c r="A102" s="4">
        <v>100</v>
      </c>
      <c r="B102" s="5"/>
      <c r="C102" s="7"/>
      <c r="D102" s="7"/>
      <c r="E102" s="7"/>
      <c r="F102" s="7"/>
      <c r="G102" s="8">
        <f t="shared" si="4"/>
        <v>0</v>
      </c>
      <c r="H102" s="190"/>
      <c r="I102" s="191">
        <f t="shared" si="2"/>
        <v>0</v>
      </c>
    </row>
    <row r="103" spans="1:9" s="55" customFormat="1" ht="26.45" customHeight="1" x14ac:dyDescent="0.2">
      <c r="A103" s="4">
        <v>101</v>
      </c>
      <c r="B103" s="5"/>
      <c r="C103" s="7"/>
      <c r="D103" s="7"/>
      <c r="E103" s="7"/>
      <c r="F103" s="7"/>
      <c r="G103" s="8">
        <f t="shared" si="4"/>
        <v>0</v>
      </c>
      <c r="H103" s="190"/>
      <c r="I103" s="191">
        <f t="shared" si="2"/>
        <v>0</v>
      </c>
    </row>
    <row r="104" spans="1:9" s="55" customFormat="1" ht="26.45" customHeight="1" x14ac:dyDescent="0.2">
      <c r="A104" s="4">
        <v>102</v>
      </c>
      <c r="B104" s="5"/>
      <c r="C104" s="7"/>
      <c r="D104" s="7"/>
      <c r="E104" s="7"/>
      <c r="F104" s="7"/>
      <c r="G104" s="8">
        <f t="shared" si="4"/>
        <v>0</v>
      </c>
      <c r="H104" s="190"/>
      <c r="I104" s="191">
        <f t="shared" si="2"/>
        <v>0</v>
      </c>
    </row>
    <row r="105" spans="1:9" s="55" customFormat="1" ht="26.45" customHeight="1" x14ac:dyDescent="0.2">
      <c r="A105" s="4">
        <v>103</v>
      </c>
      <c r="B105" s="5"/>
      <c r="C105" s="7"/>
      <c r="D105" s="7"/>
      <c r="E105" s="7"/>
      <c r="F105" s="7"/>
      <c r="G105" s="8">
        <f t="shared" si="4"/>
        <v>0</v>
      </c>
      <c r="H105" s="190"/>
      <c r="I105" s="191">
        <f t="shared" si="2"/>
        <v>0</v>
      </c>
    </row>
    <row r="106" spans="1:9" s="55" customFormat="1" ht="26.45" customHeight="1" x14ac:dyDescent="0.2">
      <c r="A106" s="4">
        <v>104</v>
      </c>
      <c r="B106" s="5"/>
      <c r="C106" s="7"/>
      <c r="D106" s="7"/>
      <c r="E106" s="7"/>
      <c r="F106" s="7"/>
      <c r="G106" s="8">
        <f t="shared" si="4"/>
        <v>0</v>
      </c>
      <c r="H106" s="190"/>
      <c r="I106" s="191">
        <f t="shared" si="2"/>
        <v>0</v>
      </c>
    </row>
    <row r="107" spans="1:9" s="55" customFormat="1" ht="26.45" customHeight="1" x14ac:dyDescent="0.2">
      <c r="A107" s="4">
        <v>105</v>
      </c>
      <c r="B107" s="5"/>
      <c r="C107" s="7"/>
      <c r="D107" s="7"/>
      <c r="E107" s="7"/>
      <c r="F107" s="7"/>
      <c r="G107" s="8">
        <f t="shared" si="4"/>
        <v>0</v>
      </c>
      <c r="H107" s="190"/>
      <c r="I107" s="191">
        <f t="shared" ref="I107:I162" si="5">G107</f>
        <v>0</v>
      </c>
    </row>
    <row r="108" spans="1:9" s="55" customFormat="1" ht="26.45" customHeight="1" x14ac:dyDescent="0.2">
      <c r="A108" s="4">
        <v>106</v>
      </c>
      <c r="B108" s="5"/>
      <c r="C108" s="7"/>
      <c r="D108" s="7"/>
      <c r="E108" s="7"/>
      <c r="F108" s="7"/>
      <c r="G108" s="8">
        <f t="shared" si="4"/>
        <v>0</v>
      </c>
      <c r="H108" s="190"/>
      <c r="I108" s="191">
        <f t="shared" si="5"/>
        <v>0</v>
      </c>
    </row>
    <row r="109" spans="1:9" s="55" customFormat="1" ht="26.45" customHeight="1" x14ac:dyDescent="0.2">
      <c r="A109" s="4">
        <v>107</v>
      </c>
      <c r="B109" s="5"/>
      <c r="C109" s="7"/>
      <c r="D109" s="7"/>
      <c r="E109" s="7"/>
      <c r="F109" s="7"/>
      <c r="G109" s="8">
        <f t="shared" si="4"/>
        <v>0</v>
      </c>
      <c r="H109" s="190"/>
      <c r="I109" s="191">
        <f t="shared" si="5"/>
        <v>0</v>
      </c>
    </row>
    <row r="110" spans="1:9" s="55" customFormat="1" ht="26.45" customHeight="1" x14ac:dyDescent="0.2">
      <c r="A110" s="4">
        <v>108</v>
      </c>
      <c r="B110" s="5"/>
      <c r="C110" s="7"/>
      <c r="D110" s="7"/>
      <c r="E110" s="7"/>
      <c r="F110" s="7"/>
      <c r="G110" s="8">
        <f t="shared" si="4"/>
        <v>0</v>
      </c>
      <c r="H110" s="190"/>
      <c r="I110" s="191">
        <f t="shared" si="5"/>
        <v>0</v>
      </c>
    </row>
    <row r="111" spans="1:9" s="55" customFormat="1" ht="26.45" customHeight="1" x14ac:dyDescent="0.2">
      <c r="A111" s="4">
        <v>109</v>
      </c>
      <c r="B111" s="5"/>
      <c r="C111" s="7"/>
      <c r="D111" s="7"/>
      <c r="E111" s="7"/>
      <c r="F111" s="7"/>
      <c r="G111" s="8">
        <f t="shared" si="4"/>
        <v>0</v>
      </c>
      <c r="H111" s="190"/>
      <c r="I111" s="191">
        <f t="shared" si="5"/>
        <v>0</v>
      </c>
    </row>
    <row r="112" spans="1:9" s="55" customFormat="1" ht="26.45" customHeight="1" x14ac:dyDescent="0.2">
      <c r="A112" s="4">
        <v>110</v>
      </c>
      <c r="B112" s="5"/>
      <c r="C112" s="7"/>
      <c r="D112" s="7"/>
      <c r="E112" s="7"/>
      <c r="F112" s="7"/>
      <c r="G112" s="8">
        <f t="shared" si="4"/>
        <v>0</v>
      </c>
      <c r="H112" s="190"/>
      <c r="I112" s="191">
        <f t="shared" si="5"/>
        <v>0</v>
      </c>
    </row>
    <row r="113" spans="1:9" s="55" customFormat="1" ht="26.45" customHeight="1" x14ac:dyDescent="0.2">
      <c r="A113" s="4">
        <v>111</v>
      </c>
      <c r="B113" s="5"/>
      <c r="C113" s="7"/>
      <c r="D113" s="7"/>
      <c r="E113" s="7"/>
      <c r="F113" s="7"/>
      <c r="G113" s="8">
        <f t="shared" si="4"/>
        <v>0</v>
      </c>
      <c r="H113" s="190"/>
      <c r="I113" s="191">
        <f t="shared" si="5"/>
        <v>0</v>
      </c>
    </row>
    <row r="114" spans="1:9" s="55" customFormat="1" ht="26.45" customHeight="1" x14ac:dyDescent="0.2">
      <c r="A114" s="4">
        <v>112</v>
      </c>
      <c r="B114" s="5"/>
      <c r="C114" s="7"/>
      <c r="D114" s="7"/>
      <c r="E114" s="7"/>
      <c r="F114" s="7"/>
      <c r="G114" s="8">
        <f t="shared" si="4"/>
        <v>0</v>
      </c>
      <c r="H114" s="190"/>
      <c r="I114" s="191">
        <f t="shared" si="5"/>
        <v>0</v>
      </c>
    </row>
    <row r="115" spans="1:9" s="55" customFormat="1" ht="26.45" customHeight="1" x14ac:dyDescent="0.2">
      <c r="A115" s="4">
        <v>113</v>
      </c>
      <c r="B115" s="5"/>
      <c r="C115" s="7"/>
      <c r="D115" s="7"/>
      <c r="E115" s="7"/>
      <c r="F115" s="7"/>
      <c r="G115" s="8">
        <f t="shared" si="4"/>
        <v>0</v>
      </c>
      <c r="H115" s="190"/>
      <c r="I115" s="191">
        <f t="shared" si="5"/>
        <v>0</v>
      </c>
    </row>
    <row r="116" spans="1:9" s="55" customFormat="1" ht="26.45" customHeight="1" x14ac:dyDescent="0.2">
      <c r="A116" s="4">
        <v>114</v>
      </c>
      <c r="B116" s="5"/>
      <c r="C116" s="7"/>
      <c r="D116" s="7"/>
      <c r="E116" s="7"/>
      <c r="F116" s="7"/>
      <c r="G116" s="8">
        <f t="shared" si="4"/>
        <v>0</v>
      </c>
      <c r="H116" s="190"/>
      <c r="I116" s="191">
        <f t="shared" si="5"/>
        <v>0</v>
      </c>
    </row>
    <row r="117" spans="1:9" s="55" customFormat="1" ht="26.45" customHeight="1" x14ac:dyDescent="0.2">
      <c r="A117" s="4">
        <v>115</v>
      </c>
      <c r="B117" s="5"/>
      <c r="C117" s="7"/>
      <c r="D117" s="7"/>
      <c r="E117" s="7"/>
      <c r="F117" s="7"/>
      <c r="G117" s="8">
        <f t="shared" si="4"/>
        <v>0</v>
      </c>
      <c r="H117" s="190"/>
      <c r="I117" s="191">
        <f t="shared" si="5"/>
        <v>0</v>
      </c>
    </row>
    <row r="118" spans="1:9" s="55" customFormat="1" ht="26.45" customHeight="1" x14ac:dyDescent="0.2">
      <c r="A118" s="4">
        <v>116</v>
      </c>
      <c r="B118" s="5"/>
      <c r="C118" s="7"/>
      <c r="D118" s="7"/>
      <c r="E118" s="7"/>
      <c r="F118" s="7"/>
      <c r="G118" s="8">
        <f t="shared" si="4"/>
        <v>0</v>
      </c>
      <c r="H118" s="190"/>
      <c r="I118" s="191">
        <f t="shared" si="5"/>
        <v>0</v>
      </c>
    </row>
    <row r="119" spans="1:9" s="55" customFormat="1" ht="26.45" customHeight="1" x14ac:dyDescent="0.2">
      <c r="A119" s="4">
        <v>117</v>
      </c>
      <c r="B119" s="5"/>
      <c r="C119" s="7"/>
      <c r="D119" s="7"/>
      <c r="E119" s="7"/>
      <c r="F119" s="7"/>
      <c r="G119" s="8">
        <f t="shared" si="4"/>
        <v>0</v>
      </c>
      <c r="H119" s="190"/>
      <c r="I119" s="191">
        <f t="shared" si="5"/>
        <v>0</v>
      </c>
    </row>
    <row r="120" spans="1:9" s="55" customFormat="1" ht="26.45" customHeight="1" x14ac:dyDescent="0.2">
      <c r="A120" s="4">
        <v>118</v>
      </c>
      <c r="B120" s="5"/>
      <c r="C120" s="7"/>
      <c r="D120" s="7"/>
      <c r="E120" s="13"/>
      <c r="F120" s="7"/>
      <c r="G120" s="8">
        <f t="shared" si="4"/>
        <v>0</v>
      </c>
      <c r="H120" s="190"/>
      <c r="I120" s="191">
        <f t="shared" si="5"/>
        <v>0</v>
      </c>
    </row>
    <row r="121" spans="1:9" s="55" customFormat="1" ht="26.45" customHeight="1" x14ac:dyDescent="0.2">
      <c r="A121" s="4">
        <v>119</v>
      </c>
      <c r="B121" s="5"/>
      <c r="C121" s="7"/>
      <c r="D121" s="7"/>
      <c r="E121" s="7"/>
      <c r="F121" s="7"/>
      <c r="G121" s="8">
        <f t="shared" si="4"/>
        <v>0</v>
      </c>
      <c r="H121" s="190"/>
      <c r="I121" s="191">
        <f t="shared" si="5"/>
        <v>0</v>
      </c>
    </row>
    <row r="122" spans="1:9" s="55" customFormat="1" ht="26.45" customHeight="1" x14ac:dyDescent="0.2">
      <c r="A122" s="4">
        <v>120</v>
      </c>
      <c r="B122" s="5"/>
      <c r="C122" s="7"/>
      <c r="D122" s="7"/>
      <c r="E122" s="7"/>
      <c r="F122" s="7"/>
      <c r="G122" s="8">
        <f t="shared" si="4"/>
        <v>0</v>
      </c>
      <c r="H122" s="190"/>
      <c r="I122" s="191">
        <f t="shared" si="5"/>
        <v>0</v>
      </c>
    </row>
    <row r="123" spans="1:9" s="55" customFormat="1" ht="26.45" customHeight="1" x14ac:dyDescent="0.2">
      <c r="A123" s="4">
        <v>121</v>
      </c>
      <c r="B123" s="5"/>
      <c r="C123" s="13"/>
      <c r="D123" s="7"/>
      <c r="E123" s="13"/>
      <c r="F123" s="7"/>
      <c r="G123" s="8">
        <f>F123*D123</f>
        <v>0</v>
      </c>
      <c r="H123" s="190"/>
      <c r="I123" s="191">
        <f t="shared" si="5"/>
        <v>0</v>
      </c>
    </row>
    <row r="124" spans="1:9" s="55" customFormat="1" ht="26.45" customHeight="1" x14ac:dyDescent="0.2">
      <c r="A124" s="4">
        <v>122</v>
      </c>
      <c r="B124" s="5"/>
      <c r="C124" s="7"/>
      <c r="D124" s="7"/>
      <c r="E124" s="7"/>
      <c r="F124" s="7"/>
      <c r="G124" s="8">
        <f t="shared" ref="G124:G162" si="6">F124*D124</f>
        <v>0</v>
      </c>
      <c r="H124" s="190"/>
      <c r="I124" s="191">
        <f t="shared" si="5"/>
        <v>0</v>
      </c>
    </row>
    <row r="125" spans="1:9" s="55" customFormat="1" ht="26.45" customHeight="1" x14ac:dyDescent="0.2">
      <c r="A125" s="4">
        <v>123</v>
      </c>
      <c r="B125" s="5"/>
      <c r="C125" s="7"/>
      <c r="D125" s="7"/>
      <c r="E125" s="7"/>
      <c r="F125" s="7"/>
      <c r="G125" s="8">
        <f t="shared" si="6"/>
        <v>0</v>
      </c>
      <c r="H125" s="190"/>
      <c r="I125" s="191">
        <f t="shared" si="5"/>
        <v>0</v>
      </c>
    </row>
    <row r="126" spans="1:9" s="55" customFormat="1" ht="26.45" customHeight="1" x14ac:dyDescent="0.2">
      <c r="A126" s="4">
        <v>124</v>
      </c>
      <c r="B126" s="5"/>
      <c r="C126" s="7"/>
      <c r="D126" s="7"/>
      <c r="E126" s="7"/>
      <c r="F126" s="7"/>
      <c r="G126" s="8">
        <f t="shared" si="6"/>
        <v>0</v>
      </c>
      <c r="H126" s="190"/>
      <c r="I126" s="191">
        <f t="shared" si="5"/>
        <v>0</v>
      </c>
    </row>
    <row r="127" spans="1:9" s="55" customFormat="1" ht="26.45" customHeight="1" x14ac:dyDescent="0.2">
      <c r="A127" s="4">
        <v>125</v>
      </c>
      <c r="B127" s="5"/>
      <c r="C127" s="7"/>
      <c r="D127" s="7"/>
      <c r="E127" s="7"/>
      <c r="F127" s="7"/>
      <c r="G127" s="8">
        <f t="shared" si="6"/>
        <v>0</v>
      </c>
      <c r="H127" s="190"/>
      <c r="I127" s="191">
        <f t="shared" si="5"/>
        <v>0</v>
      </c>
    </row>
    <row r="128" spans="1:9" s="55" customFormat="1" ht="26.45" customHeight="1" x14ac:dyDescent="0.2">
      <c r="A128" s="4">
        <v>126</v>
      </c>
      <c r="B128" s="5"/>
      <c r="C128" s="7"/>
      <c r="D128" s="7"/>
      <c r="E128" s="7"/>
      <c r="F128" s="7"/>
      <c r="G128" s="8">
        <f t="shared" si="6"/>
        <v>0</v>
      </c>
      <c r="H128" s="190"/>
      <c r="I128" s="191">
        <f t="shared" si="5"/>
        <v>0</v>
      </c>
    </row>
    <row r="129" spans="1:9" s="55" customFormat="1" ht="26.45" customHeight="1" x14ac:dyDescent="0.2">
      <c r="A129" s="4">
        <v>127</v>
      </c>
      <c r="B129" s="5"/>
      <c r="C129" s="7"/>
      <c r="D129" s="7"/>
      <c r="E129" s="7"/>
      <c r="F129" s="7"/>
      <c r="G129" s="8">
        <f t="shared" si="6"/>
        <v>0</v>
      </c>
      <c r="H129" s="190"/>
      <c r="I129" s="191">
        <f t="shared" si="5"/>
        <v>0</v>
      </c>
    </row>
    <row r="130" spans="1:9" s="55" customFormat="1" ht="26.45" customHeight="1" x14ac:dyDescent="0.2">
      <c r="A130" s="4">
        <v>128</v>
      </c>
      <c r="B130" s="5"/>
      <c r="C130" s="7"/>
      <c r="D130" s="7"/>
      <c r="E130" s="7"/>
      <c r="F130" s="7"/>
      <c r="G130" s="8">
        <f t="shared" si="6"/>
        <v>0</v>
      </c>
      <c r="H130" s="190"/>
      <c r="I130" s="191">
        <f t="shared" si="5"/>
        <v>0</v>
      </c>
    </row>
    <row r="131" spans="1:9" s="55" customFormat="1" ht="26.45" customHeight="1" x14ac:dyDescent="0.2">
      <c r="A131" s="4">
        <v>129</v>
      </c>
      <c r="B131" s="5"/>
      <c r="C131" s="7"/>
      <c r="D131" s="7"/>
      <c r="E131" s="7"/>
      <c r="F131" s="7"/>
      <c r="G131" s="8">
        <f t="shared" si="6"/>
        <v>0</v>
      </c>
      <c r="H131" s="190"/>
      <c r="I131" s="191">
        <f t="shared" si="5"/>
        <v>0</v>
      </c>
    </row>
    <row r="132" spans="1:9" s="55" customFormat="1" ht="26.45" customHeight="1" x14ac:dyDescent="0.2">
      <c r="A132" s="4">
        <v>130</v>
      </c>
      <c r="B132" s="5"/>
      <c r="C132" s="7"/>
      <c r="D132" s="7"/>
      <c r="E132" s="7"/>
      <c r="F132" s="7"/>
      <c r="G132" s="8">
        <f t="shared" si="6"/>
        <v>0</v>
      </c>
      <c r="H132" s="190"/>
      <c r="I132" s="191">
        <f t="shared" si="5"/>
        <v>0</v>
      </c>
    </row>
    <row r="133" spans="1:9" s="55" customFormat="1" ht="26.45" customHeight="1" x14ac:dyDescent="0.2">
      <c r="A133" s="4">
        <v>131</v>
      </c>
      <c r="B133" s="5"/>
      <c r="C133" s="7"/>
      <c r="D133" s="7"/>
      <c r="E133" s="7"/>
      <c r="F133" s="7"/>
      <c r="G133" s="8">
        <f t="shared" si="6"/>
        <v>0</v>
      </c>
      <c r="H133" s="190"/>
      <c r="I133" s="191">
        <f t="shared" si="5"/>
        <v>0</v>
      </c>
    </row>
    <row r="134" spans="1:9" s="55" customFormat="1" ht="26.45" customHeight="1" x14ac:dyDescent="0.2">
      <c r="A134" s="4">
        <v>132</v>
      </c>
      <c r="B134" s="5"/>
      <c r="C134" s="7"/>
      <c r="D134" s="7"/>
      <c r="E134" s="7"/>
      <c r="F134" s="7"/>
      <c r="G134" s="8">
        <f t="shared" si="6"/>
        <v>0</v>
      </c>
      <c r="H134" s="190"/>
      <c r="I134" s="191">
        <f t="shared" si="5"/>
        <v>0</v>
      </c>
    </row>
    <row r="135" spans="1:9" s="55" customFormat="1" ht="26.45" customHeight="1" x14ac:dyDescent="0.2">
      <c r="A135" s="4">
        <v>133</v>
      </c>
      <c r="B135" s="5"/>
      <c r="C135" s="7"/>
      <c r="D135" s="7"/>
      <c r="E135" s="7"/>
      <c r="F135" s="7"/>
      <c r="G135" s="8">
        <f t="shared" si="6"/>
        <v>0</v>
      </c>
      <c r="H135" s="190"/>
      <c r="I135" s="191">
        <f t="shared" si="5"/>
        <v>0</v>
      </c>
    </row>
    <row r="136" spans="1:9" s="55" customFormat="1" ht="26.45" customHeight="1" x14ac:dyDescent="0.2">
      <c r="A136" s="4">
        <v>134</v>
      </c>
      <c r="B136" s="5"/>
      <c r="C136" s="7"/>
      <c r="D136" s="7"/>
      <c r="E136" s="7"/>
      <c r="F136" s="7"/>
      <c r="G136" s="8">
        <f t="shared" si="6"/>
        <v>0</v>
      </c>
      <c r="H136" s="190"/>
      <c r="I136" s="191">
        <f t="shared" si="5"/>
        <v>0</v>
      </c>
    </row>
    <row r="137" spans="1:9" s="55" customFormat="1" ht="26.45" customHeight="1" x14ac:dyDescent="0.2">
      <c r="A137" s="4">
        <v>135</v>
      </c>
      <c r="B137" s="5"/>
      <c r="C137" s="7"/>
      <c r="D137" s="7"/>
      <c r="E137" s="7"/>
      <c r="F137" s="7"/>
      <c r="G137" s="8">
        <f t="shared" si="6"/>
        <v>0</v>
      </c>
      <c r="H137" s="190"/>
      <c r="I137" s="191">
        <f t="shared" si="5"/>
        <v>0</v>
      </c>
    </row>
    <row r="138" spans="1:9" s="55" customFormat="1" ht="26.45" customHeight="1" x14ac:dyDescent="0.2">
      <c r="A138" s="4">
        <v>136</v>
      </c>
      <c r="B138" s="5"/>
      <c r="C138" s="7"/>
      <c r="D138" s="7"/>
      <c r="E138" s="7"/>
      <c r="F138" s="7"/>
      <c r="G138" s="8">
        <f t="shared" si="6"/>
        <v>0</v>
      </c>
      <c r="H138" s="190"/>
      <c r="I138" s="191">
        <f t="shared" si="5"/>
        <v>0</v>
      </c>
    </row>
    <row r="139" spans="1:9" s="55" customFormat="1" ht="26.45" customHeight="1" x14ac:dyDescent="0.2">
      <c r="A139" s="4">
        <v>137</v>
      </c>
      <c r="B139" s="5"/>
      <c r="C139" s="7"/>
      <c r="D139" s="7"/>
      <c r="E139" s="7"/>
      <c r="F139" s="7"/>
      <c r="G139" s="8">
        <f t="shared" si="6"/>
        <v>0</v>
      </c>
      <c r="H139" s="190"/>
      <c r="I139" s="191">
        <f t="shared" si="5"/>
        <v>0</v>
      </c>
    </row>
    <row r="140" spans="1:9" s="55" customFormat="1" ht="26.45" customHeight="1" x14ac:dyDescent="0.2">
      <c r="A140" s="4">
        <v>138</v>
      </c>
      <c r="B140" s="5"/>
      <c r="C140" s="7"/>
      <c r="D140" s="7"/>
      <c r="E140" s="7"/>
      <c r="F140" s="7"/>
      <c r="G140" s="8">
        <f t="shared" si="6"/>
        <v>0</v>
      </c>
      <c r="H140" s="190"/>
      <c r="I140" s="191">
        <f t="shared" si="5"/>
        <v>0</v>
      </c>
    </row>
    <row r="141" spans="1:9" s="55" customFormat="1" ht="26.45" customHeight="1" x14ac:dyDescent="0.2">
      <c r="A141" s="4">
        <v>139</v>
      </c>
      <c r="B141" s="5"/>
      <c r="C141" s="7"/>
      <c r="D141" s="7"/>
      <c r="E141" s="7"/>
      <c r="F141" s="7"/>
      <c r="G141" s="8">
        <f t="shared" si="6"/>
        <v>0</v>
      </c>
      <c r="H141" s="190"/>
      <c r="I141" s="191">
        <f t="shared" si="5"/>
        <v>0</v>
      </c>
    </row>
    <row r="142" spans="1:9" s="55" customFormat="1" ht="26.45" customHeight="1" x14ac:dyDescent="0.2">
      <c r="A142" s="4">
        <v>140</v>
      </c>
      <c r="B142" s="5"/>
      <c r="C142" s="7"/>
      <c r="D142" s="7"/>
      <c r="E142" s="7"/>
      <c r="F142" s="7"/>
      <c r="G142" s="8">
        <f t="shared" si="6"/>
        <v>0</v>
      </c>
      <c r="H142" s="190"/>
      <c r="I142" s="191">
        <f t="shared" si="5"/>
        <v>0</v>
      </c>
    </row>
    <row r="143" spans="1:9" s="55" customFormat="1" ht="26.45" customHeight="1" x14ac:dyDescent="0.2">
      <c r="A143" s="4">
        <v>141</v>
      </c>
      <c r="B143" s="5"/>
      <c r="C143" s="7"/>
      <c r="D143" s="7"/>
      <c r="E143" s="7"/>
      <c r="F143" s="7"/>
      <c r="G143" s="8">
        <f t="shared" si="6"/>
        <v>0</v>
      </c>
      <c r="H143" s="190"/>
      <c r="I143" s="191">
        <f t="shared" si="5"/>
        <v>0</v>
      </c>
    </row>
    <row r="144" spans="1:9" s="55" customFormat="1" ht="26.45" customHeight="1" x14ac:dyDescent="0.2">
      <c r="A144" s="4">
        <v>142</v>
      </c>
      <c r="B144" s="5"/>
      <c r="C144" s="7"/>
      <c r="D144" s="7"/>
      <c r="E144" s="7"/>
      <c r="F144" s="7"/>
      <c r="G144" s="8">
        <f t="shared" si="6"/>
        <v>0</v>
      </c>
      <c r="H144" s="190"/>
      <c r="I144" s="191">
        <f t="shared" si="5"/>
        <v>0</v>
      </c>
    </row>
    <row r="145" spans="1:9" s="55" customFormat="1" ht="26.45" customHeight="1" x14ac:dyDescent="0.2">
      <c r="A145" s="4">
        <v>143</v>
      </c>
      <c r="B145" s="5"/>
      <c r="C145" s="7"/>
      <c r="D145" s="7"/>
      <c r="E145" s="7"/>
      <c r="F145" s="7"/>
      <c r="G145" s="8">
        <f t="shared" si="6"/>
        <v>0</v>
      </c>
      <c r="H145" s="190"/>
      <c r="I145" s="191">
        <f t="shared" si="5"/>
        <v>0</v>
      </c>
    </row>
    <row r="146" spans="1:9" s="55" customFormat="1" ht="26.45" customHeight="1" x14ac:dyDescent="0.2">
      <c r="A146" s="4">
        <v>144</v>
      </c>
      <c r="B146" s="5"/>
      <c r="C146" s="7"/>
      <c r="D146" s="7"/>
      <c r="E146" s="7"/>
      <c r="F146" s="7"/>
      <c r="G146" s="8">
        <f t="shared" si="6"/>
        <v>0</v>
      </c>
      <c r="H146" s="190"/>
      <c r="I146" s="191">
        <f t="shared" si="5"/>
        <v>0</v>
      </c>
    </row>
    <row r="147" spans="1:9" s="55" customFormat="1" ht="26.45" customHeight="1" x14ac:dyDescent="0.2">
      <c r="A147" s="4">
        <v>145</v>
      </c>
      <c r="B147" s="5"/>
      <c r="C147" s="7"/>
      <c r="D147" s="7"/>
      <c r="E147" s="7"/>
      <c r="F147" s="7"/>
      <c r="G147" s="8">
        <f t="shared" si="6"/>
        <v>0</v>
      </c>
      <c r="H147" s="190"/>
      <c r="I147" s="191">
        <f t="shared" si="5"/>
        <v>0</v>
      </c>
    </row>
    <row r="148" spans="1:9" s="55" customFormat="1" ht="26.45" customHeight="1" x14ac:dyDescent="0.2">
      <c r="A148" s="4">
        <v>146</v>
      </c>
      <c r="B148" s="5"/>
      <c r="C148" s="7"/>
      <c r="D148" s="7"/>
      <c r="E148" s="7"/>
      <c r="F148" s="7"/>
      <c r="G148" s="8">
        <f t="shared" si="6"/>
        <v>0</v>
      </c>
      <c r="H148" s="190"/>
      <c r="I148" s="191">
        <f t="shared" si="5"/>
        <v>0</v>
      </c>
    </row>
    <row r="149" spans="1:9" s="55" customFormat="1" ht="26.45" customHeight="1" x14ac:dyDescent="0.2">
      <c r="A149" s="4">
        <v>147</v>
      </c>
      <c r="B149" s="5"/>
      <c r="C149" s="7"/>
      <c r="D149" s="7"/>
      <c r="E149" s="7"/>
      <c r="F149" s="7"/>
      <c r="G149" s="8">
        <f t="shared" si="6"/>
        <v>0</v>
      </c>
      <c r="H149" s="190"/>
      <c r="I149" s="191">
        <f t="shared" si="5"/>
        <v>0</v>
      </c>
    </row>
    <row r="150" spans="1:9" s="55" customFormat="1" ht="26.45" customHeight="1" x14ac:dyDescent="0.2">
      <c r="A150" s="4">
        <v>148</v>
      </c>
      <c r="B150" s="5"/>
      <c r="C150" s="7"/>
      <c r="D150" s="7"/>
      <c r="E150" s="7"/>
      <c r="F150" s="7"/>
      <c r="G150" s="8">
        <f t="shared" si="6"/>
        <v>0</v>
      </c>
      <c r="H150" s="190"/>
      <c r="I150" s="191">
        <f t="shared" si="5"/>
        <v>0</v>
      </c>
    </row>
    <row r="151" spans="1:9" s="55" customFormat="1" ht="26.45" customHeight="1" x14ac:dyDescent="0.2">
      <c r="A151" s="4">
        <v>149</v>
      </c>
      <c r="B151" s="5"/>
      <c r="C151" s="7"/>
      <c r="D151" s="7"/>
      <c r="E151" s="7"/>
      <c r="F151" s="7"/>
      <c r="G151" s="8">
        <f t="shared" si="6"/>
        <v>0</v>
      </c>
      <c r="H151" s="190"/>
      <c r="I151" s="191">
        <f t="shared" si="5"/>
        <v>0</v>
      </c>
    </row>
    <row r="152" spans="1:9" s="55" customFormat="1" ht="26.45" customHeight="1" x14ac:dyDescent="0.2">
      <c r="A152" s="4">
        <v>150</v>
      </c>
      <c r="B152" s="5"/>
      <c r="C152" s="7"/>
      <c r="D152" s="7"/>
      <c r="E152" s="7"/>
      <c r="F152" s="7"/>
      <c r="G152" s="8">
        <f t="shared" si="6"/>
        <v>0</v>
      </c>
      <c r="H152" s="190"/>
      <c r="I152" s="191">
        <f t="shared" si="5"/>
        <v>0</v>
      </c>
    </row>
    <row r="153" spans="1:9" s="55" customFormat="1" ht="26.45" customHeight="1" x14ac:dyDescent="0.2">
      <c r="A153" s="4">
        <v>151</v>
      </c>
      <c r="B153" s="5"/>
      <c r="C153" s="7"/>
      <c r="D153" s="7"/>
      <c r="E153" s="7"/>
      <c r="F153" s="7"/>
      <c r="G153" s="8">
        <f t="shared" si="6"/>
        <v>0</v>
      </c>
      <c r="H153" s="190"/>
      <c r="I153" s="191">
        <f t="shared" si="5"/>
        <v>0</v>
      </c>
    </row>
    <row r="154" spans="1:9" s="55" customFormat="1" ht="26.45" customHeight="1" x14ac:dyDescent="0.2">
      <c r="A154" s="4">
        <v>152</v>
      </c>
      <c r="B154" s="5"/>
      <c r="C154" s="7"/>
      <c r="D154" s="7"/>
      <c r="E154" s="7"/>
      <c r="F154" s="7"/>
      <c r="G154" s="8">
        <f t="shared" si="6"/>
        <v>0</v>
      </c>
      <c r="H154" s="190"/>
      <c r="I154" s="191">
        <f t="shared" si="5"/>
        <v>0</v>
      </c>
    </row>
    <row r="155" spans="1:9" s="55" customFormat="1" ht="26.45" customHeight="1" x14ac:dyDescent="0.2">
      <c r="A155" s="4">
        <v>153</v>
      </c>
      <c r="B155" s="5"/>
      <c r="C155" s="7"/>
      <c r="D155" s="7"/>
      <c r="E155" s="7"/>
      <c r="F155" s="7"/>
      <c r="G155" s="8">
        <f t="shared" si="6"/>
        <v>0</v>
      </c>
      <c r="H155" s="190"/>
      <c r="I155" s="191">
        <f t="shared" si="5"/>
        <v>0</v>
      </c>
    </row>
    <row r="156" spans="1:9" s="55" customFormat="1" ht="26.45" customHeight="1" x14ac:dyDescent="0.2">
      <c r="A156" s="4">
        <v>154</v>
      </c>
      <c r="B156" s="5"/>
      <c r="C156" s="7"/>
      <c r="D156" s="7"/>
      <c r="E156" s="7"/>
      <c r="F156" s="7"/>
      <c r="G156" s="8">
        <f t="shared" si="6"/>
        <v>0</v>
      </c>
      <c r="H156" s="190"/>
      <c r="I156" s="191">
        <f t="shared" si="5"/>
        <v>0</v>
      </c>
    </row>
    <row r="157" spans="1:9" s="55" customFormat="1" ht="26.45" customHeight="1" x14ac:dyDescent="0.2">
      <c r="A157" s="4">
        <v>155</v>
      </c>
      <c r="B157" s="5"/>
      <c r="C157" s="7"/>
      <c r="D157" s="7"/>
      <c r="E157" s="7"/>
      <c r="F157" s="7"/>
      <c r="G157" s="8">
        <f t="shared" si="6"/>
        <v>0</v>
      </c>
      <c r="H157" s="190"/>
      <c r="I157" s="191">
        <f t="shared" si="5"/>
        <v>0</v>
      </c>
    </row>
    <row r="158" spans="1:9" s="55" customFormat="1" ht="26.45" customHeight="1" x14ac:dyDescent="0.2">
      <c r="A158" s="4">
        <v>156</v>
      </c>
      <c r="B158" s="5"/>
      <c r="C158" s="7"/>
      <c r="D158" s="7"/>
      <c r="E158" s="7"/>
      <c r="F158" s="7"/>
      <c r="G158" s="8">
        <f t="shared" si="6"/>
        <v>0</v>
      </c>
      <c r="H158" s="190"/>
      <c r="I158" s="191">
        <f t="shared" si="5"/>
        <v>0</v>
      </c>
    </row>
    <row r="159" spans="1:9" s="55" customFormat="1" ht="26.45" customHeight="1" x14ac:dyDescent="0.2">
      <c r="A159" s="4">
        <v>157</v>
      </c>
      <c r="B159" s="5"/>
      <c r="C159" s="7"/>
      <c r="D159" s="7"/>
      <c r="E159" s="7"/>
      <c r="F159" s="7"/>
      <c r="G159" s="8">
        <f t="shared" si="6"/>
        <v>0</v>
      </c>
      <c r="H159" s="190"/>
      <c r="I159" s="191">
        <f t="shared" si="5"/>
        <v>0</v>
      </c>
    </row>
    <row r="160" spans="1:9" s="55" customFormat="1" ht="26.45" customHeight="1" x14ac:dyDescent="0.2">
      <c r="A160" s="4">
        <v>158</v>
      </c>
      <c r="B160" s="5"/>
      <c r="C160" s="7"/>
      <c r="D160" s="7"/>
      <c r="E160" s="13"/>
      <c r="F160" s="7"/>
      <c r="G160" s="8">
        <f t="shared" si="6"/>
        <v>0</v>
      </c>
      <c r="H160" s="190"/>
      <c r="I160" s="191">
        <f t="shared" si="5"/>
        <v>0</v>
      </c>
    </row>
    <row r="161" spans="1:9" s="55" customFormat="1" ht="26.45" customHeight="1" x14ac:dyDescent="0.2">
      <c r="A161" s="4">
        <v>159</v>
      </c>
      <c r="B161" s="5"/>
      <c r="C161" s="7"/>
      <c r="D161" s="7"/>
      <c r="E161" s="7"/>
      <c r="F161" s="7"/>
      <c r="G161" s="8">
        <f t="shared" si="6"/>
        <v>0</v>
      </c>
      <c r="H161" s="190"/>
      <c r="I161" s="191">
        <f t="shared" si="5"/>
        <v>0</v>
      </c>
    </row>
    <row r="162" spans="1:9" s="55" customFormat="1" ht="26.45" customHeight="1" x14ac:dyDescent="0.2">
      <c r="A162" s="4">
        <v>160</v>
      </c>
      <c r="B162" s="5"/>
      <c r="C162" s="7"/>
      <c r="D162" s="7"/>
      <c r="E162" s="7"/>
      <c r="F162" s="7"/>
      <c r="G162" s="8">
        <f t="shared" si="6"/>
        <v>0</v>
      </c>
      <c r="H162" s="190"/>
      <c r="I162" s="191">
        <f t="shared" si="5"/>
        <v>0</v>
      </c>
    </row>
    <row r="163" spans="1:9" s="55" customFormat="1" ht="26.45" customHeight="1" x14ac:dyDescent="0.2">
      <c r="A163" s="4">
        <v>161</v>
      </c>
      <c r="B163" s="5"/>
      <c r="C163" s="13"/>
      <c r="D163" s="7"/>
      <c r="E163" s="13"/>
      <c r="F163" s="7"/>
      <c r="G163" s="8">
        <f>F163*D163</f>
        <v>0</v>
      </c>
      <c r="H163" s="190"/>
      <c r="I163" s="191">
        <f t="shared" ref="I163:I202" si="7">G163</f>
        <v>0</v>
      </c>
    </row>
    <row r="164" spans="1:9" s="55" customFormat="1" ht="26.45" customHeight="1" x14ac:dyDescent="0.2">
      <c r="A164" s="4">
        <v>162</v>
      </c>
      <c r="B164" s="5"/>
      <c r="C164" s="7"/>
      <c r="D164" s="7"/>
      <c r="E164" s="7"/>
      <c r="F164" s="7"/>
      <c r="G164" s="8">
        <f t="shared" ref="G164:G202" si="8">F164*D164</f>
        <v>0</v>
      </c>
      <c r="H164" s="190"/>
      <c r="I164" s="191">
        <f t="shared" si="7"/>
        <v>0</v>
      </c>
    </row>
    <row r="165" spans="1:9" s="55" customFormat="1" ht="26.45" customHeight="1" x14ac:dyDescent="0.2">
      <c r="A165" s="4">
        <v>163</v>
      </c>
      <c r="B165" s="5"/>
      <c r="C165" s="7"/>
      <c r="D165" s="7"/>
      <c r="E165" s="7"/>
      <c r="F165" s="7"/>
      <c r="G165" s="8">
        <f t="shared" si="8"/>
        <v>0</v>
      </c>
      <c r="H165" s="190"/>
      <c r="I165" s="191">
        <f t="shared" si="7"/>
        <v>0</v>
      </c>
    </row>
    <row r="166" spans="1:9" s="55" customFormat="1" ht="26.45" customHeight="1" x14ac:dyDescent="0.2">
      <c r="A166" s="4">
        <v>164</v>
      </c>
      <c r="B166" s="5"/>
      <c r="C166" s="7"/>
      <c r="D166" s="7"/>
      <c r="E166" s="7"/>
      <c r="F166" s="7"/>
      <c r="G166" s="8">
        <f t="shared" si="8"/>
        <v>0</v>
      </c>
      <c r="H166" s="190"/>
      <c r="I166" s="191">
        <f t="shared" si="7"/>
        <v>0</v>
      </c>
    </row>
    <row r="167" spans="1:9" s="55" customFormat="1" ht="26.45" customHeight="1" x14ac:dyDescent="0.2">
      <c r="A167" s="4">
        <v>165</v>
      </c>
      <c r="B167" s="5"/>
      <c r="C167" s="7"/>
      <c r="D167" s="7"/>
      <c r="E167" s="7"/>
      <c r="F167" s="7"/>
      <c r="G167" s="8">
        <f t="shared" si="8"/>
        <v>0</v>
      </c>
      <c r="H167" s="190"/>
      <c r="I167" s="191">
        <f t="shared" si="7"/>
        <v>0</v>
      </c>
    </row>
    <row r="168" spans="1:9" s="55" customFormat="1" ht="26.45" customHeight="1" x14ac:dyDescent="0.2">
      <c r="A168" s="4">
        <v>166</v>
      </c>
      <c r="B168" s="5"/>
      <c r="C168" s="7"/>
      <c r="D168" s="7"/>
      <c r="E168" s="7"/>
      <c r="F168" s="7"/>
      <c r="G168" s="8">
        <f t="shared" si="8"/>
        <v>0</v>
      </c>
      <c r="H168" s="190"/>
      <c r="I168" s="191">
        <f t="shared" si="7"/>
        <v>0</v>
      </c>
    </row>
    <row r="169" spans="1:9" s="55" customFormat="1" ht="26.45" customHeight="1" x14ac:dyDescent="0.2">
      <c r="A169" s="4">
        <v>167</v>
      </c>
      <c r="B169" s="5"/>
      <c r="C169" s="7"/>
      <c r="D169" s="7"/>
      <c r="E169" s="7"/>
      <c r="F169" s="7"/>
      <c r="G169" s="8">
        <f t="shared" si="8"/>
        <v>0</v>
      </c>
      <c r="H169" s="190"/>
      <c r="I169" s="191">
        <f t="shared" si="7"/>
        <v>0</v>
      </c>
    </row>
    <row r="170" spans="1:9" s="55" customFormat="1" ht="26.45" customHeight="1" x14ac:dyDescent="0.2">
      <c r="A170" s="4">
        <v>168</v>
      </c>
      <c r="B170" s="5"/>
      <c r="C170" s="7"/>
      <c r="D170" s="7"/>
      <c r="E170" s="7"/>
      <c r="F170" s="7"/>
      <c r="G170" s="8">
        <f t="shared" si="8"/>
        <v>0</v>
      </c>
      <c r="H170" s="190"/>
      <c r="I170" s="191">
        <f t="shared" si="7"/>
        <v>0</v>
      </c>
    </row>
    <row r="171" spans="1:9" s="55" customFormat="1" ht="26.45" customHeight="1" x14ac:dyDescent="0.2">
      <c r="A171" s="4">
        <v>169</v>
      </c>
      <c r="B171" s="5"/>
      <c r="C171" s="7"/>
      <c r="D171" s="7"/>
      <c r="E171" s="7"/>
      <c r="F171" s="7"/>
      <c r="G171" s="8">
        <f t="shared" si="8"/>
        <v>0</v>
      </c>
      <c r="H171" s="190"/>
      <c r="I171" s="191">
        <f t="shared" si="7"/>
        <v>0</v>
      </c>
    </row>
    <row r="172" spans="1:9" s="55" customFormat="1" ht="26.45" customHeight="1" x14ac:dyDescent="0.2">
      <c r="A172" s="4">
        <v>170</v>
      </c>
      <c r="B172" s="5"/>
      <c r="C172" s="7"/>
      <c r="D172" s="7"/>
      <c r="E172" s="7"/>
      <c r="F172" s="7"/>
      <c r="G172" s="8">
        <f t="shared" si="8"/>
        <v>0</v>
      </c>
      <c r="H172" s="190"/>
      <c r="I172" s="191">
        <f t="shared" si="7"/>
        <v>0</v>
      </c>
    </row>
    <row r="173" spans="1:9" s="55" customFormat="1" ht="26.45" customHeight="1" x14ac:dyDescent="0.2">
      <c r="A173" s="4">
        <v>171</v>
      </c>
      <c r="B173" s="5"/>
      <c r="C173" s="7"/>
      <c r="D173" s="7"/>
      <c r="E173" s="7"/>
      <c r="F173" s="7"/>
      <c r="G173" s="8">
        <f t="shared" si="8"/>
        <v>0</v>
      </c>
      <c r="H173" s="190"/>
      <c r="I173" s="191">
        <f t="shared" si="7"/>
        <v>0</v>
      </c>
    </row>
    <row r="174" spans="1:9" s="55" customFormat="1" ht="26.45" customHeight="1" x14ac:dyDescent="0.2">
      <c r="A174" s="4">
        <v>172</v>
      </c>
      <c r="B174" s="5"/>
      <c r="C174" s="7"/>
      <c r="D174" s="7"/>
      <c r="E174" s="7"/>
      <c r="F174" s="7"/>
      <c r="G174" s="8">
        <f t="shared" si="8"/>
        <v>0</v>
      </c>
      <c r="H174" s="190"/>
      <c r="I174" s="191">
        <f t="shared" si="7"/>
        <v>0</v>
      </c>
    </row>
    <row r="175" spans="1:9" s="55" customFormat="1" ht="26.45" customHeight="1" x14ac:dyDescent="0.2">
      <c r="A175" s="4">
        <v>173</v>
      </c>
      <c r="B175" s="5"/>
      <c r="C175" s="7"/>
      <c r="D175" s="7"/>
      <c r="E175" s="7"/>
      <c r="F175" s="7"/>
      <c r="G175" s="8">
        <f t="shared" si="8"/>
        <v>0</v>
      </c>
      <c r="H175" s="190"/>
      <c r="I175" s="191">
        <f t="shared" si="7"/>
        <v>0</v>
      </c>
    </row>
    <row r="176" spans="1:9" s="55" customFormat="1" ht="26.45" customHeight="1" x14ac:dyDescent="0.2">
      <c r="A176" s="4">
        <v>174</v>
      </c>
      <c r="B176" s="5"/>
      <c r="C176" s="7"/>
      <c r="D176" s="7"/>
      <c r="E176" s="7"/>
      <c r="F176" s="7"/>
      <c r="G176" s="8">
        <f t="shared" si="8"/>
        <v>0</v>
      </c>
      <c r="H176" s="190"/>
      <c r="I176" s="191">
        <f t="shared" si="7"/>
        <v>0</v>
      </c>
    </row>
    <row r="177" spans="1:9" s="55" customFormat="1" ht="26.45" customHeight="1" x14ac:dyDescent="0.2">
      <c r="A177" s="4">
        <v>175</v>
      </c>
      <c r="B177" s="5"/>
      <c r="C177" s="7"/>
      <c r="D177" s="7"/>
      <c r="E177" s="7"/>
      <c r="F177" s="7"/>
      <c r="G177" s="8">
        <f t="shared" si="8"/>
        <v>0</v>
      </c>
      <c r="H177" s="190"/>
      <c r="I177" s="191">
        <f t="shared" si="7"/>
        <v>0</v>
      </c>
    </row>
    <row r="178" spans="1:9" s="55" customFormat="1" ht="26.45" customHeight="1" x14ac:dyDescent="0.2">
      <c r="A178" s="4">
        <v>176</v>
      </c>
      <c r="B178" s="5"/>
      <c r="C178" s="7"/>
      <c r="D178" s="7"/>
      <c r="E178" s="7"/>
      <c r="F178" s="7"/>
      <c r="G178" s="8">
        <f t="shared" si="8"/>
        <v>0</v>
      </c>
      <c r="H178" s="190"/>
      <c r="I178" s="191">
        <f t="shared" si="7"/>
        <v>0</v>
      </c>
    </row>
    <row r="179" spans="1:9" s="55" customFormat="1" ht="26.45" customHeight="1" x14ac:dyDescent="0.2">
      <c r="A179" s="4">
        <v>177</v>
      </c>
      <c r="B179" s="5"/>
      <c r="C179" s="7"/>
      <c r="D179" s="7"/>
      <c r="E179" s="7"/>
      <c r="F179" s="7"/>
      <c r="G179" s="8">
        <f t="shared" si="8"/>
        <v>0</v>
      </c>
      <c r="H179" s="190"/>
      <c r="I179" s="191">
        <f t="shared" si="7"/>
        <v>0</v>
      </c>
    </row>
    <row r="180" spans="1:9" s="55" customFormat="1" ht="26.45" customHeight="1" x14ac:dyDescent="0.2">
      <c r="A180" s="4">
        <v>178</v>
      </c>
      <c r="B180" s="5"/>
      <c r="C180" s="7"/>
      <c r="D180" s="7"/>
      <c r="E180" s="7"/>
      <c r="F180" s="7"/>
      <c r="G180" s="8">
        <f t="shared" si="8"/>
        <v>0</v>
      </c>
      <c r="H180" s="190"/>
      <c r="I180" s="191">
        <f t="shared" si="7"/>
        <v>0</v>
      </c>
    </row>
    <row r="181" spans="1:9" s="55" customFormat="1" ht="26.45" customHeight="1" x14ac:dyDescent="0.2">
      <c r="A181" s="4">
        <v>179</v>
      </c>
      <c r="B181" s="5"/>
      <c r="C181" s="7"/>
      <c r="D181" s="7"/>
      <c r="E181" s="7"/>
      <c r="F181" s="7"/>
      <c r="G181" s="8">
        <f t="shared" si="8"/>
        <v>0</v>
      </c>
      <c r="H181" s="190"/>
      <c r="I181" s="191">
        <f t="shared" si="7"/>
        <v>0</v>
      </c>
    </row>
    <row r="182" spans="1:9" s="55" customFormat="1" ht="26.45" customHeight="1" x14ac:dyDescent="0.2">
      <c r="A182" s="4">
        <v>180</v>
      </c>
      <c r="B182" s="5"/>
      <c r="C182" s="7"/>
      <c r="D182" s="7"/>
      <c r="E182" s="7"/>
      <c r="F182" s="7"/>
      <c r="G182" s="8">
        <f t="shared" si="8"/>
        <v>0</v>
      </c>
      <c r="H182" s="190"/>
      <c r="I182" s="191">
        <f t="shared" si="7"/>
        <v>0</v>
      </c>
    </row>
    <row r="183" spans="1:9" s="55" customFormat="1" ht="26.45" customHeight="1" x14ac:dyDescent="0.2">
      <c r="A183" s="4">
        <v>181</v>
      </c>
      <c r="B183" s="5"/>
      <c r="C183" s="7"/>
      <c r="D183" s="7"/>
      <c r="E183" s="7"/>
      <c r="F183" s="7"/>
      <c r="G183" s="8">
        <f t="shared" si="8"/>
        <v>0</v>
      </c>
      <c r="H183" s="190"/>
      <c r="I183" s="191">
        <f t="shared" si="7"/>
        <v>0</v>
      </c>
    </row>
    <row r="184" spans="1:9" s="55" customFormat="1" ht="26.45" customHeight="1" x14ac:dyDescent="0.2">
      <c r="A184" s="4">
        <v>182</v>
      </c>
      <c r="B184" s="5"/>
      <c r="C184" s="7"/>
      <c r="D184" s="7"/>
      <c r="E184" s="7"/>
      <c r="F184" s="7"/>
      <c r="G184" s="8">
        <f t="shared" si="8"/>
        <v>0</v>
      </c>
      <c r="H184" s="190"/>
      <c r="I184" s="191">
        <f t="shared" si="7"/>
        <v>0</v>
      </c>
    </row>
    <row r="185" spans="1:9" s="55" customFormat="1" ht="26.45" customHeight="1" x14ac:dyDescent="0.2">
      <c r="A185" s="4">
        <v>183</v>
      </c>
      <c r="B185" s="5"/>
      <c r="C185" s="7"/>
      <c r="D185" s="7"/>
      <c r="E185" s="7"/>
      <c r="F185" s="7"/>
      <c r="G185" s="8">
        <f t="shared" si="8"/>
        <v>0</v>
      </c>
      <c r="H185" s="190"/>
      <c r="I185" s="191">
        <f t="shared" si="7"/>
        <v>0</v>
      </c>
    </row>
    <row r="186" spans="1:9" s="55" customFormat="1" ht="26.45" customHeight="1" x14ac:dyDescent="0.2">
      <c r="A186" s="4">
        <v>184</v>
      </c>
      <c r="B186" s="5"/>
      <c r="C186" s="7"/>
      <c r="D186" s="7"/>
      <c r="E186" s="7"/>
      <c r="F186" s="7"/>
      <c r="G186" s="8">
        <f t="shared" si="8"/>
        <v>0</v>
      </c>
      <c r="H186" s="190"/>
      <c r="I186" s="191">
        <f t="shared" si="7"/>
        <v>0</v>
      </c>
    </row>
    <row r="187" spans="1:9" s="55" customFormat="1" ht="26.45" customHeight="1" x14ac:dyDescent="0.2">
      <c r="A187" s="4">
        <v>185</v>
      </c>
      <c r="B187" s="5"/>
      <c r="C187" s="7"/>
      <c r="D187" s="7"/>
      <c r="E187" s="7"/>
      <c r="F187" s="7"/>
      <c r="G187" s="8">
        <f t="shared" si="8"/>
        <v>0</v>
      </c>
      <c r="H187" s="190"/>
      <c r="I187" s="191">
        <f t="shared" si="7"/>
        <v>0</v>
      </c>
    </row>
    <row r="188" spans="1:9" s="55" customFormat="1" ht="26.45" customHeight="1" x14ac:dyDescent="0.2">
      <c r="A188" s="4">
        <v>186</v>
      </c>
      <c r="B188" s="5"/>
      <c r="C188" s="7"/>
      <c r="D188" s="7"/>
      <c r="E188" s="7"/>
      <c r="F188" s="7"/>
      <c r="G188" s="8">
        <f t="shared" si="8"/>
        <v>0</v>
      </c>
      <c r="H188" s="190"/>
      <c r="I188" s="191">
        <f t="shared" si="7"/>
        <v>0</v>
      </c>
    </row>
    <row r="189" spans="1:9" s="55" customFormat="1" ht="26.45" customHeight="1" x14ac:dyDescent="0.2">
      <c r="A189" s="4">
        <v>187</v>
      </c>
      <c r="B189" s="5"/>
      <c r="C189" s="7"/>
      <c r="D189" s="7"/>
      <c r="E189" s="7"/>
      <c r="F189" s="7"/>
      <c r="G189" s="8">
        <f t="shared" si="8"/>
        <v>0</v>
      </c>
      <c r="H189" s="190"/>
      <c r="I189" s="191">
        <f t="shared" si="7"/>
        <v>0</v>
      </c>
    </row>
    <row r="190" spans="1:9" s="55" customFormat="1" ht="26.45" customHeight="1" x14ac:dyDescent="0.2">
      <c r="A190" s="4">
        <v>188</v>
      </c>
      <c r="B190" s="5"/>
      <c r="C190" s="7"/>
      <c r="D190" s="7"/>
      <c r="E190" s="7"/>
      <c r="F190" s="7"/>
      <c r="G190" s="8">
        <f t="shared" si="8"/>
        <v>0</v>
      </c>
      <c r="H190" s="190"/>
      <c r="I190" s="191">
        <f t="shared" si="7"/>
        <v>0</v>
      </c>
    </row>
    <row r="191" spans="1:9" s="55" customFormat="1" ht="26.45" customHeight="1" x14ac:dyDescent="0.2">
      <c r="A191" s="4">
        <v>189</v>
      </c>
      <c r="B191" s="5"/>
      <c r="C191" s="7"/>
      <c r="D191" s="7"/>
      <c r="E191" s="7"/>
      <c r="F191" s="7"/>
      <c r="G191" s="8">
        <f t="shared" si="8"/>
        <v>0</v>
      </c>
      <c r="H191" s="190"/>
      <c r="I191" s="191">
        <f t="shared" si="7"/>
        <v>0</v>
      </c>
    </row>
    <row r="192" spans="1:9" s="55" customFormat="1" ht="26.45" customHeight="1" x14ac:dyDescent="0.2">
      <c r="A192" s="4">
        <v>190</v>
      </c>
      <c r="B192" s="5"/>
      <c r="C192" s="7"/>
      <c r="D192" s="7"/>
      <c r="E192" s="7"/>
      <c r="F192" s="7"/>
      <c r="G192" s="8">
        <f t="shared" si="8"/>
        <v>0</v>
      </c>
      <c r="H192" s="190"/>
      <c r="I192" s="191">
        <f t="shared" si="7"/>
        <v>0</v>
      </c>
    </row>
    <row r="193" spans="1:9" s="55" customFormat="1" ht="26.45" customHeight="1" x14ac:dyDescent="0.2">
      <c r="A193" s="4">
        <v>191</v>
      </c>
      <c r="B193" s="5"/>
      <c r="C193" s="7"/>
      <c r="D193" s="7"/>
      <c r="E193" s="7"/>
      <c r="F193" s="7"/>
      <c r="G193" s="8">
        <f t="shared" si="8"/>
        <v>0</v>
      </c>
      <c r="H193" s="190"/>
      <c r="I193" s="191">
        <f t="shared" si="7"/>
        <v>0</v>
      </c>
    </row>
    <row r="194" spans="1:9" s="55" customFormat="1" ht="26.45" customHeight="1" x14ac:dyDescent="0.2">
      <c r="A194" s="4">
        <v>192</v>
      </c>
      <c r="B194" s="5"/>
      <c r="C194" s="7"/>
      <c r="D194" s="7"/>
      <c r="E194" s="7"/>
      <c r="F194" s="7"/>
      <c r="G194" s="8">
        <f t="shared" si="8"/>
        <v>0</v>
      </c>
      <c r="H194" s="190"/>
      <c r="I194" s="191">
        <f t="shared" si="7"/>
        <v>0</v>
      </c>
    </row>
    <row r="195" spans="1:9" s="55" customFormat="1" ht="26.45" customHeight="1" x14ac:dyDescent="0.2">
      <c r="A195" s="4">
        <v>193</v>
      </c>
      <c r="B195" s="5"/>
      <c r="C195" s="7"/>
      <c r="D195" s="7"/>
      <c r="E195" s="7"/>
      <c r="F195" s="7"/>
      <c r="G195" s="8">
        <f t="shared" si="8"/>
        <v>0</v>
      </c>
      <c r="H195" s="190"/>
      <c r="I195" s="191">
        <f t="shared" si="7"/>
        <v>0</v>
      </c>
    </row>
    <row r="196" spans="1:9" s="55" customFormat="1" ht="26.45" customHeight="1" x14ac:dyDescent="0.2">
      <c r="A196" s="4">
        <v>194</v>
      </c>
      <c r="B196" s="5"/>
      <c r="C196" s="7"/>
      <c r="D196" s="7"/>
      <c r="E196" s="7"/>
      <c r="F196" s="7"/>
      <c r="G196" s="8">
        <f t="shared" si="8"/>
        <v>0</v>
      </c>
      <c r="H196" s="190"/>
      <c r="I196" s="191">
        <f t="shared" si="7"/>
        <v>0</v>
      </c>
    </row>
    <row r="197" spans="1:9" s="55" customFormat="1" ht="26.45" customHeight="1" x14ac:dyDescent="0.2">
      <c r="A197" s="4">
        <v>195</v>
      </c>
      <c r="B197" s="5"/>
      <c r="C197" s="7"/>
      <c r="D197" s="7"/>
      <c r="E197" s="7"/>
      <c r="F197" s="7"/>
      <c r="G197" s="8">
        <f t="shared" si="8"/>
        <v>0</v>
      </c>
      <c r="H197" s="190"/>
      <c r="I197" s="191">
        <f t="shared" si="7"/>
        <v>0</v>
      </c>
    </row>
    <row r="198" spans="1:9" s="55" customFormat="1" ht="26.45" customHeight="1" x14ac:dyDescent="0.2">
      <c r="A198" s="4">
        <v>196</v>
      </c>
      <c r="B198" s="5"/>
      <c r="C198" s="7"/>
      <c r="D198" s="7"/>
      <c r="E198" s="7"/>
      <c r="F198" s="7"/>
      <c r="G198" s="8">
        <f t="shared" si="8"/>
        <v>0</v>
      </c>
      <c r="H198" s="190"/>
      <c r="I198" s="191">
        <f t="shared" si="7"/>
        <v>0</v>
      </c>
    </row>
    <row r="199" spans="1:9" s="55" customFormat="1" ht="26.45" customHeight="1" x14ac:dyDescent="0.2">
      <c r="A199" s="4">
        <v>197</v>
      </c>
      <c r="B199" s="5"/>
      <c r="C199" s="7"/>
      <c r="D199" s="7"/>
      <c r="E199" s="7"/>
      <c r="F199" s="7"/>
      <c r="G199" s="8">
        <f t="shared" si="8"/>
        <v>0</v>
      </c>
      <c r="H199" s="190"/>
      <c r="I199" s="191">
        <f t="shared" si="7"/>
        <v>0</v>
      </c>
    </row>
    <row r="200" spans="1:9" s="55" customFormat="1" ht="26.45" customHeight="1" x14ac:dyDescent="0.2">
      <c r="A200" s="4">
        <v>198</v>
      </c>
      <c r="B200" s="5"/>
      <c r="C200" s="7"/>
      <c r="D200" s="7"/>
      <c r="E200" s="13"/>
      <c r="F200" s="7"/>
      <c r="G200" s="8">
        <f t="shared" si="8"/>
        <v>0</v>
      </c>
      <c r="H200" s="190"/>
      <c r="I200" s="191">
        <f t="shared" si="7"/>
        <v>0</v>
      </c>
    </row>
    <row r="201" spans="1:9" s="55" customFormat="1" ht="26.45" customHeight="1" x14ac:dyDescent="0.2">
      <c r="A201" s="4">
        <v>199</v>
      </c>
      <c r="B201" s="5"/>
      <c r="C201" s="7"/>
      <c r="D201" s="7"/>
      <c r="E201" s="7"/>
      <c r="F201" s="7"/>
      <c r="G201" s="8">
        <f t="shared" si="8"/>
        <v>0</v>
      </c>
      <c r="H201" s="190"/>
      <c r="I201" s="191">
        <f t="shared" si="7"/>
        <v>0</v>
      </c>
    </row>
    <row r="202" spans="1:9" s="55" customFormat="1" ht="26.45" customHeight="1" x14ac:dyDescent="0.2">
      <c r="A202" s="4">
        <v>200</v>
      </c>
      <c r="B202" s="5"/>
      <c r="C202" s="7"/>
      <c r="D202" s="7"/>
      <c r="E202" s="7"/>
      <c r="F202" s="7"/>
      <c r="G202" s="8">
        <f t="shared" si="8"/>
        <v>0</v>
      </c>
      <c r="H202" s="190"/>
      <c r="I202" s="191">
        <f t="shared" si="7"/>
        <v>0</v>
      </c>
    </row>
    <row r="203" spans="1:9" s="55" customFormat="1" ht="25.5" customHeight="1" x14ac:dyDescent="0.2">
      <c r="A203" s="14"/>
      <c r="B203" s="15" t="s">
        <v>3</v>
      </c>
      <c r="C203" s="8"/>
      <c r="D203" s="8"/>
      <c r="E203" s="8"/>
      <c r="F203" s="8"/>
      <c r="G203" s="16">
        <f>SUM(G3:G202)</f>
        <v>0</v>
      </c>
      <c r="H203" s="18"/>
      <c r="I203" s="18">
        <f>SUM(I3:I202)</f>
        <v>0</v>
      </c>
    </row>
    <row r="205" spans="1:9" x14ac:dyDescent="0.2">
      <c r="H205" s="144"/>
      <c r="I205" s="144"/>
    </row>
  </sheetData>
  <customSheetViews>
    <customSheetView guid="{0C0A7354-1E68-4AF0-8238-6CB67405E9AA}" showRuler="0">
      <selection activeCell="B10" sqref="B10"/>
      <pageMargins left="0.75" right="0.75" top="1" bottom="1" header="0.5" footer="0.5"/>
      <pageSetup paperSize="9" orientation="landscape" r:id="rId1"/>
      <headerFooter alignWithMargins="0"/>
    </customSheetView>
  </customSheetViews>
  <mergeCells count="2">
    <mergeCell ref="H1:I1"/>
    <mergeCell ref="A1:E1"/>
  </mergeCells>
  <phoneticPr fontId="2" type="noConversion"/>
  <conditionalFormatting sqref="I3:I202">
    <cfRule type="cellIs" dxfId="22" priority="1" stopIfTrue="1" operator="notEqual">
      <formula>G3</formula>
    </cfRule>
  </conditionalFormatting>
  <conditionalFormatting sqref="I203">
    <cfRule type="cellIs" dxfId="21" priority="5" stopIfTrue="1" operator="notEqual">
      <formula>G203</formula>
    </cfRule>
  </conditionalFormatting>
  <dataValidations xWindow="670" yWindow="257" count="3">
    <dataValidation type="decimal" allowBlank="1" sqref="I3:I202" xr:uid="{00000000-0002-0000-0200-000000000000}">
      <formula1>0</formula1>
      <formula2>100000000</formula2>
    </dataValidation>
    <dataValidation type="decimal" allowBlank="1" showInputMessage="1" showErrorMessage="1" error="נא להזין הסכום בש&quot;ח באופן תקין" sqref="D3:D202" xr:uid="{00000000-0002-0000-0200-000001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F3:F202" xr:uid="{00000000-0002-0000-0200-000002000000}">
      <formula1>0</formula1>
    </dataValidation>
  </dataValidations>
  <printOptions horizontalCentered="1"/>
  <pageMargins left="0.6" right="0.65" top="0.76" bottom="0.76" header="0.31496062992125984" footer="0.23622047244094491"/>
  <pageSetup paperSize="9" scale="55" fitToHeight="2" orientation="portrait" r:id="rId2"/>
  <headerFooter alignWithMargins="0">
    <oddFooter>עמוד &amp;P מתוך &amp;N</oddFooter>
  </headerFooter>
  <cellWatches>
    <cellWatch r="C12"/>
  </cellWatches>
  <ignoredErrors>
    <ignoredError sqref="I3:I4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2"/>
    <pageSetUpPr fitToPage="1"/>
  </sheetPr>
  <dimension ref="A1:G203"/>
  <sheetViews>
    <sheetView rightToLeft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B1"/>
    </sheetView>
  </sheetViews>
  <sheetFormatPr defaultRowHeight="12.75" outlineLevelCol="1" x14ac:dyDescent="0.2"/>
  <cols>
    <col min="1" max="1" width="5.85546875" style="1" bestFit="1" customWidth="1"/>
    <col min="2" max="2" width="30" style="1" customWidth="1"/>
    <col min="3" max="3" width="27.42578125" style="1" customWidth="1"/>
    <col min="4" max="4" width="20.140625" style="1" customWidth="1"/>
    <col min="5" max="5" width="23.42578125" style="1" customWidth="1" outlineLevel="1"/>
    <col min="6" max="6" width="18.7109375" style="1" customWidth="1" outlineLevel="1"/>
    <col min="7" max="16384" width="9.140625" style="1"/>
  </cols>
  <sheetData>
    <row r="1" spans="1:7" s="145" customFormat="1" ht="39.75" customHeight="1" x14ac:dyDescent="0.25">
      <c r="A1" s="302" t="s">
        <v>85</v>
      </c>
      <c r="B1" s="258"/>
      <c r="C1" s="176" t="s">
        <v>24</v>
      </c>
      <c r="D1" s="177">
        <f>'ראשי-פרטים כלליים וריכוז הוצאות'!F5</f>
        <v>0</v>
      </c>
      <c r="E1" s="297" t="s">
        <v>70</v>
      </c>
      <c r="F1" s="298"/>
    </row>
    <row r="2" spans="1:7" ht="31.7" customHeight="1" x14ac:dyDescent="0.2">
      <c r="A2" s="107" t="s">
        <v>10</v>
      </c>
      <c r="B2" s="107" t="s">
        <v>39</v>
      </c>
      <c r="C2" s="2" t="s">
        <v>40</v>
      </c>
      <c r="D2" s="198" t="str">
        <f>"הסכום ששולם ב" &amp; 'ראשי-פרטים כלליים וריכוז הוצאות'!F6</f>
        <v>הסכום ששולם ב ש"ח</v>
      </c>
      <c r="E2" s="3" t="s">
        <v>20</v>
      </c>
      <c r="F2" s="3" t="str">
        <f>"הסכום הממולץ ב" &amp; 'ראשי-פרטים כלליים וריכוז הוצאות'!F6</f>
        <v>הסכום הממולץ ב ש"ח</v>
      </c>
      <c r="G2" s="1" t="s">
        <v>98</v>
      </c>
    </row>
    <row r="3" spans="1:7" s="11" customFormat="1" ht="26.45" customHeight="1" x14ac:dyDescent="0.2">
      <c r="A3" s="4">
        <v>1</v>
      </c>
      <c r="B3" s="114"/>
      <c r="C3" s="114"/>
      <c r="D3" s="180"/>
      <c r="E3" s="190"/>
      <c r="F3" s="191">
        <f t="shared" ref="F3:F34" si="0">D3</f>
        <v>0</v>
      </c>
    </row>
    <row r="4" spans="1:7" s="11" customFormat="1" ht="26.45" customHeight="1" x14ac:dyDescent="0.2">
      <c r="A4" s="4">
        <v>2</v>
      </c>
      <c r="B4" s="114"/>
      <c r="C4" s="114"/>
      <c r="D4" s="180"/>
      <c r="E4" s="190"/>
      <c r="F4" s="191">
        <f t="shared" si="0"/>
        <v>0</v>
      </c>
    </row>
    <row r="5" spans="1:7" s="11" customFormat="1" ht="26.45" customHeight="1" x14ac:dyDescent="0.2">
      <c r="A5" s="4">
        <v>3</v>
      </c>
      <c r="B5" s="114"/>
      <c r="C5" s="165"/>
      <c r="D5" s="180"/>
      <c r="E5" s="190"/>
      <c r="F5" s="191">
        <f t="shared" si="0"/>
        <v>0</v>
      </c>
    </row>
    <row r="6" spans="1:7" s="11" customFormat="1" ht="26.45" customHeight="1" x14ac:dyDescent="0.2">
      <c r="A6" s="4">
        <v>4</v>
      </c>
      <c r="B6" s="114"/>
      <c r="C6" s="166"/>
      <c r="D6" s="180"/>
      <c r="E6" s="190"/>
      <c r="F6" s="191">
        <f t="shared" si="0"/>
        <v>0</v>
      </c>
    </row>
    <row r="7" spans="1:7" s="11" customFormat="1" ht="26.45" customHeight="1" x14ac:dyDescent="0.2">
      <c r="A7" s="4">
        <v>5</v>
      </c>
      <c r="B7" s="114"/>
      <c r="C7" s="166"/>
      <c r="D7" s="180"/>
      <c r="E7" s="190"/>
      <c r="F7" s="191">
        <f t="shared" si="0"/>
        <v>0</v>
      </c>
    </row>
    <row r="8" spans="1:7" s="11" customFormat="1" ht="26.45" customHeight="1" x14ac:dyDescent="0.2">
      <c r="A8" s="4">
        <v>6</v>
      </c>
      <c r="B8" s="114"/>
      <c r="C8" s="166"/>
      <c r="D8" s="180"/>
      <c r="E8" s="190"/>
      <c r="F8" s="191">
        <f t="shared" si="0"/>
        <v>0</v>
      </c>
    </row>
    <row r="9" spans="1:7" s="11" customFormat="1" ht="26.45" customHeight="1" x14ac:dyDescent="0.2">
      <c r="A9" s="4">
        <v>7</v>
      </c>
      <c r="B9" s="114"/>
      <c r="C9" s="166"/>
      <c r="D9" s="180"/>
      <c r="E9" s="190"/>
      <c r="F9" s="191">
        <f t="shared" si="0"/>
        <v>0</v>
      </c>
    </row>
    <row r="10" spans="1:7" s="11" customFormat="1" ht="26.45" customHeight="1" x14ac:dyDescent="0.2">
      <c r="A10" s="4">
        <v>8</v>
      </c>
      <c r="B10" s="114"/>
      <c r="C10" s="166"/>
      <c r="D10" s="180"/>
      <c r="E10" s="190"/>
      <c r="F10" s="191">
        <f t="shared" si="0"/>
        <v>0</v>
      </c>
    </row>
    <row r="11" spans="1:7" s="11" customFormat="1" ht="26.45" customHeight="1" x14ac:dyDescent="0.2">
      <c r="A11" s="4">
        <v>9</v>
      </c>
      <c r="B11" s="114"/>
      <c r="C11" s="166"/>
      <c r="D11" s="180"/>
      <c r="E11" s="190"/>
      <c r="F11" s="191">
        <f t="shared" si="0"/>
        <v>0</v>
      </c>
    </row>
    <row r="12" spans="1:7" s="11" customFormat="1" ht="26.45" customHeight="1" x14ac:dyDescent="0.2">
      <c r="A12" s="4">
        <v>10</v>
      </c>
      <c r="B12" s="114"/>
      <c r="C12" s="166"/>
      <c r="D12" s="180"/>
      <c r="E12" s="190"/>
      <c r="F12" s="191">
        <f t="shared" si="0"/>
        <v>0</v>
      </c>
    </row>
    <row r="13" spans="1:7" s="11" customFormat="1" ht="26.45" customHeight="1" x14ac:dyDescent="0.2">
      <c r="A13" s="4">
        <v>11</v>
      </c>
      <c r="B13" s="114"/>
      <c r="C13" s="166"/>
      <c r="D13" s="180"/>
      <c r="E13" s="190"/>
      <c r="F13" s="191">
        <f t="shared" si="0"/>
        <v>0</v>
      </c>
    </row>
    <row r="14" spans="1:7" s="11" customFormat="1" ht="26.45" customHeight="1" x14ac:dyDescent="0.2">
      <c r="A14" s="4">
        <v>12</v>
      </c>
      <c r="B14" s="114"/>
      <c r="C14" s="166"/>
      <c r="D14" s="180"/>
      <c r="E14" s="190"/>
      <c r="F14" s="191">
        <f t="shared" si="0"/>
        <v>0</v>
      </c>
    </row>
    <row r="15" spans="1:7" s="11" customFormat="1" ht="26.45" customHeight="1" x14ac:dyDescent="0.2">
      <c r="A15" s="4">
        <v>13</v>
      </c>
      <c r="B15" s="114"/>
      <c r="C15" s="166"/>
      <c r="D15" s="180"/>
      <c r="E15" s="190"/>
      <c r="F15" s="191">
        <f t="shared" si="0"/>
        <v>0</v>
      </c>
    </row>
    <row r="16" spans="1:7" s="11" customFormat="1" ht="26.45" customHeight="1" x14ac:dyDescent="0.2">
      <c r="A16" s="4">
        <v>14</v>
      </c>
      <c r="B16" s="114"/>
      <c r="C16" s="166"/>
      <c r="D16" s="180"/>
      <c r="E16" s="190"/>
      <c r="F16" s="191">
        <f t="shared" si="0"/>
        <v>0</v>
      </c>
    </row>
    <row r="17" spans="1:6" s="11" customFormat="1" ht="26.45" customHeight="1" x14ac:dyDescent="0.2">
      <c r="A17" s="4">
        <v>15</v>
      </c>
      <c r="B17" s="114"/>
      <c r="C17" s="166"/>
      <c r="D17" s="180"/>
      <c r="E17" s="190"/>
      <c r="F17" s="191">
        <f t="shared" si="0"/>
        <v>0</v>
      </c>
    </row>
    <row r="18" spans="1:6" s="11" customFormat="1" ht="26.45" customHeight="1" x14ac:dyDescent="0.2">
      <c r="A18" s="4">
        <v>16</v>
      </c>
      <c r="B18" s="114"/>
      <c r="C18" s="166"/>
      <c r="D18" s="180"/>
      <c r="E18" s="190"/>
      <c r="F18" s="191">
        <f t="shared" si="0"/>
        <v>0</v>
      </c>
    </row>
    <row r="19" spans="1:6" s="11" customFormat="1" ht="26.45" customHeight="1" x14ac:dyDescent="0.2">
      <c r="A19" s="4">
        <v>17</v>
      </c>
      <c r="B19" s="114"/>
      <c r="C19" s="166"/>
      <c r="D19" s="180"/>
      <c r="E19" s="190"/>
      <c r="F19" s="191">
        <f t="shared" si="0"/>
        <v>0</v>
      </c>
    </row>
    <row r="20" spans="1:6" s="11" customFormat="1" ht="26.45" customHeight="1" x14ac:dyDescent="0.2">
      <c r="A20" s="4">
        <v>18</v>
      </c>
      <c r="B20" s="114"/>
      <c r="C20" s="166"/>
      <c r="D20" s="180"/>
      <c r="E20" s="190"/>
      <c r="F20" s="191">
        <f t="shared" si="0"/>
        <v>0</v>
      </c>
    </row>
    <row r="21" spans="1:6" s="11" customFormat="1" ht="26.45" customHeight="1" x14ac:dyDescent="0.2">
      <c r="A21" s="4">
        <v>19</v>
      </c>
      <c r="B21" s="114"/>
      <c r="C21" s="166"/>
      <c r="D21" s="180"/>
      <c r="E21" s="190"/>
      <c r="F21" s="191">
        <f t="shared" si="0"/>
        <v>0</v>
      </c>
    </row>
    <row r="22" spans="1:6" s="11" customFormat="1" ht="26.45" customHeight="1" x14ac:dyDescent="0.2">
      <c r="A22" s="4">
        <v>20</v>
      </c>
      <c r="B22" s="114"/>
      <c r="C22" s="166"/>
      <c r="D22" s="180"/>
      <c r="E22" s="190"/>
      <c r="F22" s="191">
        <f t="shared" si="0"/>
        <v>0</v>
      </c>
    </row>
    <row r="23" spans="1:6" s="11" customFormat="1" ht="26.45" customHeight="1" x14ac:dyDescent="0.2">
      <c r="A23" s="4">
        <v>21</v>
      </c>
      <c r="B23" s="114"/>
      <c r="C23" s="166"/>
      <c r="D23" s="180"/>
      <c r="E23" s="190"/>
      <c r="F23" s="191">
        <f t="shared" si="0"/>
        <v>0</v>
      </c>
    </row>
    <row r="24" spans="1:6" s="11" customFormat="1" ht="26.45" customHeight="1" x14ac:dyDescent="0.2">
      <c r="A24" s="4">
        <v>22</v>
      </c>
      <c r="B24" s="114"/>
      <c r="C24" s="166"/>
      <c r="D24" s="180"/>
      <c r="E24" s="190"/>
      <c r="F24" s="191">
        <f t="shared" si="0"/>
        <v>0</v>
      </c>
    </row>
    <row r="25" spans="1:6" s="11" customFormat="1" ht="26.45" customHeight="1" x14ac:dyDescent="0.2">
      <c r="A25" s="4">
        <v>23</v>
      </c>
      <c r="B25" s="114"/>
      <c r="C25" s="166"/>
      <c r="D25" s="180"/>
      <c r="E25" s="190"/>
      <c r="F25" s="191">
        <f t="shared" si="0"/>
        <v>0</v>
      </c>
    </row>
    <row r="26" spans="1:6" s="11" customFormat="1" ht="26.45" customHeight="1" x14ac:dyDescent="0.2">
      <c r="A26" s="4">
        <v>24</v>
      </c>
      <c r="B26" s="114"/>
      <c r="C26" s="166"/>
      <c r="D26" s="180"/>
      <c r="E26" s="190"/>
      <c r="F26" s="191">
        <f t="shared" si="0"/>
        <v>0</v>
      </c>
    </row>
    <row r="27" spans="1:6" s="11" customFormat="1" ht="26.45" customHeight="1" x14ac:dyDescent="0.2">
      <c r="A27" s="4">
        <v>25</v>
      </c>
      <c r="B27" s="114"/>
      <c r="C27" s="166"/>
      <c r="D27" s="180"/>
      <c r="E27" s="190"/>
      <c r="F27" s="191">
        <f t="shared" si="0"/>
        <v>0</v>
      </c>
    </row>
    <row r="28" spans="1:6" s="11" customFormat="1" ht="26.45" customHeight="1" x14ac:dyDescent="0.2">
      <c r="A28" s="4">
        <v>26</v>
      </c>
      <c r="B28" s="114"/>
      <c r="C28" s="166"/>
      <c r="D28" s="180"/>
      <c r="E28" s="190"/>
      <c r="F28" s="191">
        <f t="shared" si="0"/>
        <v>0</v>
      </c>
    </row>
    <row r="29" spans="1:6" s="11" customFormat="1" ht="26.45" customHeight="1" x14ac:dyDescent="0.2">
      <c r="A29" s="4">
        <v>27</v>
      </c>
      <c r="B29" s="114"/>
      <c r="C29" s="166"/>
      <c r="D29" s="180"/>
      <c r="E29" s="190"/>
      <c r="F29" s="191">
        <f t="shared" si="0"/>
        <v>0</v>
      </c>
    </row>
    <row r="30" spans="1:6" s="11" customFormat="1" ht="26.45" customHeight="1" x14ac:dyDescent="0.2">
      <c r="A30" s="4">
        <v>28</v>
      </c>
      <c r="B30" s="114"/>
      <c r="C30" s="166"/>
      <c r="D30" s="180"/>
      <c r="E30" s="190"/>
      <c r="F30" s="191">
        <f t="shared" si="0"/>
        <v>0</v>
      </c>
    </row>
    <row r="31" spans="1:6" s="11" customFormat="1" ht="26.45" customHeight="1" x14ac:dyDescent="0.2">
      <c r="A31" s="4">
        <v>29</v>
      </c>
      <c r="B31" s="114"/>
      <c r="C31" s="166"/>
      <c r="D31" s="180"/>
      <c r="E31" s="190"/>
      <c r="F31" s="191">
        <f t="shared" si="0"/>
        <v>0</v>
      </c>
    </row>
    <row r="32" spans="1:6" s="11" customFormat="1" ht="26.45" customHeight="1" x14ac:dyDescent="0.2">
      <c r="A32" s="4">
        <v>30</v>
      </c>
      <c r="B32" s="114"/>
      <c r="C32" s="166"/>
      <c r="D32" s="180"/>
      <c r="E32" s="190"/>
      <c r="F32" s="191">
        <f t="shared" si="0"/>
        <v>0</v>
      </c>
    </row>
    <row r="33" spans="1:6" s="11" customFormat="1" ht="26.45" customHeight="1" x14ac:dyDescent="0.2">
      <c r="A33" s="4">
        <v>31</v>
      </c>
      <c r="B33" s="114"/>
      <c r="C33" s="166"/>
      <c r="D33" s="180"/>
      <c r="E33" s="190"/>
      <c r="F33" s="191">
        <f t="shared" si="0"/>
        <v>0</v>
      </c>
    </row>
    <row r="34" spans="1:6" s="11" customFormat="1" ht="26.45" customHeight="1" x14ac:dyDescent="0.2">
      <c r="A34" s="4">
        <v>32</v>
      </c>
      <c r="B34" s="114"/>
      <c r="C34" s="166"/>
      <c r="D34" s="180"/>
      <c r="E34" s="190"/>
      <c r="F34" s="191">
        <f t="shared" si="0"/>
        <v>0</v>
      </c>
    </row>
    <row r="35" spans="1:6" s="11" customFormat="1" ht="26.45" customHeight="1" x14ac:dyDescent="0.2">
      <c r="A35" s="4">
        <v>33</v>
      </c>
      <c r="B35" s="114"/>
      <c r="C35" s="166"/>
      <c r="D35" s="180"/>
      <c r="E35" s="190"/>
      <c r="F35" s="191">
        <f t="shared" ref="F35:F94" si="1">D35</f>
        <v>0</v>
      </c>
    </row>
    <row r="36" spans="1:6" s="11" customFormat="1" ht="26.45" customHeight="1" x14ac:dyDescent="0.2">
      <c r="A36" s="4">
        <v>34</v>
      </c>
      <c r="B36" s="114"/>
      <c r="C36" s="166"/>
      <c r="D36" s="180"/>
      <c r="E36" s="190"/>
      <c r="F36" s="191">
        <f t="shared" si="1"/>
        <v>0</v>
      </c>
    </row>
    <row r="37" spans="1:6" s="11" customFormat="1" ht="26.45" customHeight="1" x14ac:dyDescent="0.2">
      <c r="A37" s="4">
        <v>35</v>
      </c>
      <c r="B37" s="114"/>
      <c r="C37" s="166"/>
      <c r="D37" s="180"/>
      <c r="E37" s="190"/>
      <c r="F37" s="191">
        <f t="shared" si="1"/>
        <v>0</v>
      </c>
    </row>
    <row r="38" spans="1:6" s="11" customFormat="1" ht="26.45" customHeight="1" x14ac:dyDescent="0.2">
      <c r="A38" s="4">
        <v>36</v>
      </c>
      <c r="B38" s="114"/>
      <c r="C38" s="166"/>
      <c r="D38" s="180"/>
      <c r="E38" s="190"/>
      <c r="F38" s="191">
        <f t="shared" si="1"/>
        <v>0</v>
      </c>
    </row>
    <row r="39" spans="1:6" s="11" customFormat="1" ht="26.45" customHeight="1" x14ac:dyDescent="0.2">
      <c r="A39" s="4">
        <v>37</v>
      </c>
      <c r="B39" s="114"/>
      <c r="C39" s="166"/>
      <c r="D39" s="180"/>
      <c r="E39" s="190"/>
      <c r="F39" s="191">
        <f t="shared" si="1"/>
        <v>0</v>
      </c>
    </row>
    <row r="40" spans="1:6" s="11" customFormat="1" ht="26.45" customHeight="1" x14ac:dyDescent="0.2">
      <c r="A40" s="4">
        <v>38</v>
      </c>
      <c r="B40" s="114"/>
      <c r="C40" s="166"/>
      <c r="D40" s="180"/>
      <c r="E40" s="190"/>
      <c r="F40" s="191">
        <f t="shared" si="1"/>
        <v>0</v>
      </c>
    </row>
    <row r="41" spans="1:6" s="11" customFormat="1" ht="26.45" customHeight="1" x14ac:dyDescent="0.2">
      <c r="A41" s="4">
        <v>39</v>
      </c>
      <c r="B41" s="114"/>
      <c r="C41" s="166"/>
      <c r="D41" s="180"/>
      <c r="E41" s="190"/>
      <c r="F41" s="191">
        <f t="shared" si="1"/>
        <v>0</v>
      </c>
    </row>
    <row r="42" spans="1:6" s="11" customFormat="1" ht="26.45" customHeight="1" x14ac:dyDescent="0.2">
      <c r="A42" s="4">
        <v>40</v>
      </c>
      <c r="B42" s="114"/>
      <c r="C42" s="166"/>
      <c r="D42" s="180"/>
      <c r="E42" s="190"/>
      <c r="F42" s="191">
        <f t="shared" si="1"/>
        <v>0</v>
      </c>
    </row>
    <row r="43" spans="1:6" s="11" customFormat="1" ht="26.45" customHeight="1" x14ac:dyDescent="0.2">
      <c r="A43" s="4">
        <v>41</v>
      </c>
      <c r="B43" s="114"/>
      <c r="C43" s="166"/>
      <c r="D43" s="180"/>
      <c r="E43" s="190"/>
      <c r="F43" s="191">
        <f t="shared" si="1"/>
        <v>0</v>
      </c>
    </row>
    <row r="44" spans="1:6" s="11" customFormat="1" ht="26.45" customHeight="1" x14ac:dyDescent="0.2">
      <c r="A44" s="4">
        <v>42</v>
      </c>
      <c r="B44" s="114"/>
      <c r="C44" s="166"/>
      <c r="D44" s="180"/>
      <c r="E44" s="190"/>
      <c r="F44" s="191">
        <f t="shared" si="1"/>
        <v>0</v>
      </c>
    </row>
    <row r="45" spans="1:6" s="11" customFormat="1" ht="26.45" customHeight="1" x14ac:dyDescent="0.2">
      <c r="A45" s="4">
        <v>43</v>
      </c>
      <c r="B45" s="114"/>
      <c r="C45" s="166"/>
      <c r="D45" s="180"/>
      <c r="E45" s="190"/>
      <c r="F45" s="191">
        <f t="shared" si="1"/>
        <v>0</v>
      </c>
    </row>
    <row r="46" spans="1:6" s="11" customFormat="1" ht="26.45" customHeight="1" x14ac:dyDescent="0.2">
      <c r="A46" s="4">
        <v>44</v>
      </c>
      <c r="B46" s="114"/>
      <c r="C46" s="166"/>
      <c r="D46" s="180"/>
      <c r="E46" s="190"/>
      <c r="F46" s="191">
        <f t="shared" si="1"/>
        <v>0</v>
      </c>
    </row>
    <row r="47" spans="1:6" s="11" customFormat="1" ht="26.45" customHeight="1" x14ac:dyDescent="0.2">
      <c r="A47" s="4">
        <v>45</v>
      </c>
      <c r="B47" s="114"/>
      <c r="C47" s="166"/>
      <c r="D47" s="180"/>
      <c r="E47" s="190"/>
      <c r="F47" s="191">
        <f t="shared" si="1"/>
        <v>0</v>
      </c>
    </row>
    <row r="48" spans="1:6" s="11" customFormat="1" ht="26.45" customHeight="1" x14ac:dyDescent="0.2">
      <c r="A48" s="4">
        <v>46</v>
      </c>
      <c r="B48" s="114"/>
      <c r="C48" s="166"/>
      <c r="D48" s="180"/>
      <c r="E48" s="190"/>
      <c r="F48" s="191">
        <f t="shared" si="1"/>
        <v>0</v>
      </c>
    </row>
    <row r="49" spans="1:6" s="11" customFormat="1" ht="26.45" customHeight="1" x14ac:dyDescent="0.2">
      <c r="A49" s="4">
        <v>47</v>
      </c>
      <c r="B49" s="114"/>
      <c r="C49" s="166"/>
      <c r="D49" s="180"/>
      <c r="E49" s="190"/>
      <c r="F49" s="191">
        <f t="shared" si="1"/>
        <v>0</v>
      </c>
    </row>
    <row r="50" spans="1:6" s="11" customFormat="1" ht="26.45" customHeight="1" x14ac:dyDescent="0.2">
      <c r="A50" s="4">
        <v>48</v>
      </c>
      <c r="B50" s="114"/>
      <c r="C50" s="165"/>
      <c r="D50" s="180"/>
      <c r="E50" s="190"/>
      <c r="F50" s="191">
        <f t="shared" si="1"/>
        <v>0</v>
      </c>
    </row>
    <row r="51" spans="1:6" s="11" customFormat="1" ht="26.45" customHeight="1" x14ac:dyDescent="0.2">
      <c r="A51" s="4">
        <v>49</v>
      </c>
      <c r="B51" s="114"/>
      <c r="C51" s="165"/>
      <c r="D51" s="180"/>
      <c r="E51" s="190"/>
      <c r="F51" s="191">
        <f t="shared" si="1"/>
        <v>0</v>
      </c>
    </row>
    <row r="52" spans="1:6" s="11" customFormat="1" ht="26.45" customHeight="1" x14ac:dyDescent="0.2">
      <c r="A52" s="4">
        <v>50</v>
      </c>
      <c r="B52" s="114"/>
      <c r="C52" s="166"/>
      <c r="D52" s="180"/>
      <c r="E52" s="190"/>
      <c r="F52" s="191">
        <f t="shared" si="1"/>
        <v>0</v>
      </c>
    </row>
    <row r="53" spans="1:6" s="11" customFormat="1" ht="26.45" customHeight="1" x14ac:dyDescent="0.2">
      <c r="A53" s="4">
        <v>51</v>
      </c>
      <c r="B53" s="114"/>
      <c r="C53" s="166"/>
      <c r="D53" s="180"/>
      <c r="E53" s="190"/>
      <c r="F53" s="191">
        <f t="shared" si="1"/>
        <v>0</v>
      </c>
    </row>
    <row r="54" spans="1:6" s="11" customFormat="1" ht="26.45" customHeight="1" x14ac:dyDescent="0.2">
      <c r="A54" s="4">
        <v>52</v>
      </c>
      <c r="B54" s="114"/>
      <c r="C54" s="166"/>
      <c r="D54" s="180"/>
      <c r="E54" s="190"/>
      <c r="F54" s="191">
        <f t="shared" si="1"/>
        <v>0</v>
      </c>
    </row>
    <row r="55" spans="1:6" s="11" customFormat="1" ht="26.45" customHeight="1" x14ac:dyDescent="0.2">
      <c r="A55" s="4">
        <v>53</v>
      </c>
      <c r="B55" s="114"/>
      <c r="C55" s="166"/>
      <c r="D55" s="180"/>
      <c r="E55" s="190"/>
      <c r="F55" s="191">
        <f t="shared" si="1"/>
        <v>0</v>
      </c>
    </row>
    <row r="56" spans="1:6" s="11" customFormat="1" ht="26.45" customHeight="1" x14ac:dyDescent="0.2">
      <c r="A56" s="4">
        <v>54</v>
      </c>
      <c r="B56" s="114"/>
      <c r="C56" s="166"/>
      <c r="D56" s="180"/>
      <c r="E56" s="190"/>
      <c r="F56" s="191">
        <f t="shared" si="1"/>
        <v>0</v>
      </c>
    </row>
    <row r="57" spans="1:6" s="11" customFormat="1" ht="26.45" customHeight="1" x14ac:dyDescent="0.2">
      <c r="A57" s="4">
        <v>55</v>
      </c>
      <c r="B57" s="114"/>
      <c r="C57" s="166"/>
      <c r="D57" s="180"/>
      <c r="E57" s="190"/>
      <c r="F57" s="191">
        <f t="shared" si="1"/>
        <v>0</v>
      </c>
    </row>
    <row r="58" spans="1:6" s="11" customFormat="1" ht="26.45" customHeight="1" x14ac:dyDescent="0.2">
      <c r="A58" s="4">
        <v>56</v>
      </c>
      <c r="B58" s="114"/>
      <c r="C58" s="166"/>
      <c r="D58" s="180"/>
      <c r="E58" s="190"/>
      <c r="F58" s="191">
        <f t="shared" si="1"/>
        <v>0</v>
      </c>
    </row>
    <row r="59" spans="1:6" s="11" customFormat="1" ht="26.45" customHeight="1" x14ac:dyDescent="0.2">
      <c r="A59" s="4">
        <v>57</v>
      </c>
      <c r="B59" s="114"/>
      <c r="C59" s="166"/>
      <c r="D59" s="180"/>
      <c r="E59" s="190"/>
      <c r="F59" s="191">
        <f t="shared" si="1"/>
        <v>0</v>
      </c>
    </row>
    <row r="60" spans="1:6" s="11" customFormat="1" ht="26.45" customHeight="1" x14ac:dyDescent="0.2">
      <c r="A60" s="4">
        <v>58</v>
      </c>
      <c r="B60" s="114"/>
      <c r="C60" s="166"/>
      <c r="D60" s="180"/>
      <c r="E60" s="190"/>
      <c r="F60" s="191">
        <f t="shared" si="1"/>
        <v>0</v>
      </c>
    </row>
    <row r="61" spans="1:6" s="11" customFormat="1" ht="26.45" customHeight="1" x14ac:dyDescent="0.2">
      <c r="A61" s="4">
        <v>59</v>
      </c>
      <c r="B61" s="114"/>
      <c r="C61" s="166"/>
      <c r="D61" s="180"/>
      <c r="E61" s="190"/>
      <c r="F61" s="191">
        <f t="shared" si="1"/>
        <v>0</v>
      </c>
    </row>
    <row r="62" spans="1:6" s="11" customFormat="1" ht="26.45" customHeight="1" x14ac:dyDescent="0.2">
      <c r="A62" s="4">
        <v>60</v>
      </c>
      <c r="B62" s="114"/>
      <c r="C62" s="166"/>
      <c r="D62" s="180"/>
      <c r="E62" s="190"/>
      <c r="F62" s="191">
        <f t="shared" si="1"/>
        <v>0</v>
      </c>
    </row>
    <row r="63" spans="1:6" s="11" customFormat="1" ht="26.45" customHeight="1" x14ac:dyDescent="0.2">
      <c r="A63" s="4">
        <v>61</v>
      </c>
      <c r="B63" s="114"/>
      <c r="C63" s="114"/>
      <c r="D63" s="180"/>
      <c r="E63" s="190"/>
      <c r="F63" s="191">
        <f t="shared" si="1"/>
        <v>0</v>
      </c>
    </row>
    <row r="64" spans="1:6" s="11" customFormat="1" ht="26.45" customHeight="1" x14ac:dyDescent="0.2">
      <c r="A64" s="4">
        <v>62</v>
      </c>
      <c r="B64" s="114"/>
      <c r="C64" s="114"/>
      <c r="D64" s="180"/>
      <c r="E64" s="190"/>
      <c r="F64" s="191">
        <f t="shared" si="1"/>
        <v>0</v>
      </c>
    </row>
    <row r="65" spans="1:6" s="11" customFormat="1" ht="26.45" customHeight="1" x14ac:dyDescent="0.2">
      <c r="A65" s="4">
        <v>63</v>
      </c>
      <c r="B65" s="114"/>
      <c r="C65" s="165"/>
      <c r="D65" s="180"/>
      <c r="E65" s="190"/>
      <c r="F65" s="191">
        <f t="shared" si="1"/>
        <v>0</v>
      </c>
    </row>
    <row r="66" spans="1:6" s="11" customFormat="1" ht="26.45" customHeight="1" x14ac:dyDescent="0.2">
      <c r="A66" s="4">
        <v>64</v>
      </c>
      <c r="B66" s="114"/>
      <c r="C66" s="166"/>
      <c r="D66" s="180"/>
      <c r="E66" s="190"/>
      <c r="F66" s="191">
        <f t="shared" si="1"/>
        <v>0</v>
      </c>
    </row>
    <row r="67" spans="1:6" s="11" customFormat="1" ht="26.45" customHeight="1" x14ac:dyDescent="0.2">
      <c r="A67" s="4">
        <v>65</v>
      </c>
      <c r="B67" s="114"/>
      <c r="C67" s="166"/>
      <c r="D67" s="180"/>
      <c r="E67" s="190"/>
      <c r="F67" s="191">
        <f t="shared" si="1"/>
        <v>0</v>
      </c>
    </row>
    <row r="68" spans="1:6" s="11" customFormat="1" ht="26.45" customHeight="1" x14ac:dyDescent="0.2">
      <c r="A68" s="4">
        <v>66</v>
      </c>
      <c r="B68" s="114"/>
      <c r="C68" s="166"/>
      <c r="D68" s="180"/>
      <c r="E68" s="190"/>
      <c r="F68" s="191">
        <f t="shared" si="1"/>
        <v>0</v>
      </c>
    </row>
    <row r="69" spans="1:6" s="11" customFormat="1" ht="26.45" customHeight="1" x14ac:dyDescent="0.2">
      <c r="A69" s="4">
        <v>67</v>
      </c>
      <c r="B69" s="114"/>
      <c r="C69" s="166"/>
      <c r="D69" s="180"/>
      <c r="E69" s="190"/>
      <c r="F69" s="191">
        <f t="shared" si="1"/>
        <v>0</v>
      </c>
    </row>
    <row r="70" spans="1:6" s="11" customFormat="1" ht="26.45" customHeight="1" x14ac:dyDescent="0.2">
      <c r="A70" s="4">
        <v>68</v>
      </c>
      <c r="B70" s="114"/>
      <c r="C70" s="166"/>
      <c r="D70" s="180"/>
      <c r="E70" s="190"/>
      <c r="F70" s="191">
        <f t="shared" si="1"/>
        <v>0</v>
      </c>
    </row>
    <row r="71" spans="1:6" s="11" customFormat="1" ht="26.45" customHeight="1" x14ac:dyDescent="0.2">
      <c r="A71" s="4">
        <v>69</v>
      </c>
      <c r="B71" s="114"/>
      <c r="C71" s="166"/>
      <c r="D71" s="180"/>
      <c r="E71" s="190"/>
      <c r="F71" s="191">
        <f t="shared" si="1"/>
        <v>0</v>
      </c>
    </row>
    <row r="72" spans="1:6" s="11" customFormat="1" ht="26.45" customHeight="1" x14ac:dyDescent="0.2">
      <c r="A72" s="4">
        <v>70</v>
      </c>
      <c r="B72" s="114"/>
      <c r="C72" s="166"/>
      <c r="D72" s="180"/>
      <c r="E72" s="190"/>
      <c r="F72" s="191">
        <f t="shared" si="1"/>
        <v>0</v>
      </c>
    </row>
    <row r="73" spans="1:6" s="11" customFormat="1" ht="26.45" customHeight="1" x14ac:dyDescent="0.2">
      <c r="A73" s="4">
        <v>71</v>
      </c>
      <c r="B73" s="114"/>
      <c r="C73" s="166"/>
      <c r="D73" s="180"/>
      <c r="E73" s="190"/>
      <c r="F73" s="191">
        <f t="shared" si="1"/>
        <v>0</v>
      </c>
    </row>
    <row r="74" spans="1:6" s="11" customFormat="1" ht="26.45" customHeight="1" x14ac:dyDescent="0.2">
      <c r="A74" s="4">
        <v>72</v>
      </c>
      <c r="B74" s="114"/>
      <c r="C74" s="166"/>
      <c r="D74" s="180"/>
      <c r="E74" s="190"/>
      <c r="F74" s="191">
        <f t="shared" si="1"/>
        <v>0</v>
      </c>
    </row>
    <row r="75" spans="1:6" s="11" customFormat="1" ht="26.45" customHeight="1" x14ac:dyDescent="0.2">
      <c r="A75" s="4">
        <v>73</v>
      </c>
      <c r="B75" s="114"/>
      <c r="C75" s="166"/>
      <c r="D75" s="180"/>
      <c r="E75" s="190"/>
      <c r="F75" s="191">
        <f t="shared" si="1"/>
        <v>0</v>
      </c>
    </row>
    <row r="76" spans="1:6" s="11" customFormat="1" ht="26.45" customHeight="1" x14ac:dyDescent="0.2">
      <c r="A76" s="4">
        <v>74</v>
      </c>
      <c r="B76" s="114"/>
      <c r="C76" s="166"/>
      <c r="D76" s="180"/>
      <c r="E76" s="190"/>
      <c r="F76" s="191">
        <f t="shared" si="1"/>
        <v>0</v>
      </c>
    </row>
    <row r="77" spans="1:6" s="11" customFormat="1" ht="26.45" customHeight="1" x14ac:dyDescent="0.2">
      <c r="A77" s="4">
        <v>75</v>
      </c>
      <c r="B77" s="114"/>
      <c r="C77" s="166"/>
      <c r="D77" s="180"/>
      <c r="E77" s="190"/>
      <c r="F77" s="191">
        <f t="shared" si="1"/>
        <v>0</v>
      </c>
    </row>
    <row r="78" spans="1:6" s="11" customFormat="1" ht="26.45" customHeight="1" x14ac:dyDescent="0.2">
      <c r="A78" s="4">
        <v>76</v>
      </c>
      <c r="B78" s="114"/>
      <c r="C78" s="166"/>
      <c r="D78" s="180"/>
      <c r="E78" s="190"/>
      <c r="F78" s="191">
        <f t="shared" si="1"/>
        <v>0</v>
      </c>
    </row>
    <row r="79" spans="1:6" s="11" customFormat="1" ht="26.45" customHeight="1" x14ac:dyDescent="0.2">
      <c r="A79" s="4">
        <v>77</v>
      </c>
      <c r="B79" s="114"/>
      <c r="C79" s="166"/>
      <c r="D79" s="180"/>
      <c r="E79" s="190"/>
      <c r="F79" s="191">
        <f t="shared" si="1"/>
        <v>0</v>
      </c>
    </row>
    <row r="80" spans="1:6" s="11" customFormat="1" ht="26.45" customHeight="1" x14ac:dyDescent="0.2">
      <c r="A80" s="4">
        <v>78</v>
      </c>
      <c r="B80" s="114"/>
      <c r="C80" s="166"/>
      <c r="D80" s="180"/>
      <c r="E80" s="190"/>
      <c r="F80" s="191">
        <f t="shared" si="1"/>
        <v>0</v>
      </c>
    </row>
    <row r="81" spans="1:6" s="11" customFormat="1" ht="26.45" customHeight="1" x14ac:dyDescent="0.2">
      <c r="A81" s="4">
        <v>79</v>
      </c>
      <c r="B81" s="114"/>
      <c r="C81" s="166"/>
      <c r="D81" s="180"/>
      <c r="E81" s="190"/>
      <c r="F81" s="191">
        <f t="shared" si="1"/>
        <v>0</v>
      </c>
    </row>
    <row r="82" spans="1:6" s="11" customFormat="1" ht="26.45" customHeight="1" x14ac:dyDescent="0.2">
      <c r="A82" s="4">
        <v>80</v>
      </c>
      <c r="B82" s="114"/>
      <c r="C82" s="166"/>
      <c r="D82" s="180"/>
      <c r="E82" s="190"/>
      <c r="F82" s="191">
        <f t="shared" si="1"/>
        <v>0</v>
      </c>
    </row>
    <row r="83" spans="1:6" s="11" customFormat="1" ht="26.45" customHeight="1" x14ac:dyDescent="0.2">
      <c r="A83" s="4">
        <v>81</v>
      </c>
      <c r="B83" s="114"/>
      <c r="C83" s="166"/>
      <c r="D83" s="180"/>
      <c r="E83" s="190"/>
      <c r="F83" s="191">
        <f t="shared" si="1"/>
        <v>0</v>
      </c>
    </row>
    <row r="84" spans="1:6" s="11" customFormat="1" ht="26.45" customHeight="1" x14ac:dyDescent="0.2">
      <c r="A84" s="4">
        <v>82</v>
      </c>
      <c r="B84" s="114"/>
      <c r="C84" s="166"/>
      <c r="D84" s="180"/>
      <c r="E84" s="190"/>
      <c r="F84" s="191">
        <f t="shared" si="1"/>
        <v>0</v>
      </c>
    </row>
    <row r="85" spans="1:6" s="11" customFormat="1" ht="26.45" customHeight="1" x14ac:dyDescent="0.2">
      <c r="A85" s="4">
        <v>83</v>
      </c>
      <c r="B85" s="114"/>
      <c r="C85" s="166"/>
      <c r="D85" s="180"/>
      <c r="E85" s="190"/>
      <c r="F85" s="191">
        <f t="shared" si="1"/>
        <v>0</v>
      </c>
    </row>
    <row r="86" spans="1:6" s="11" customFormat="1" ht="26.45" customHeight="1" x14ac:dyDescent="0.2">
      <c r="A86" s="4">
        <v>84</v>
      </c>
      <c r="B86" s="114"/>
      <c r="C86" s="166"/>
      <c r="D86" s="180"/>
      <c r="E86" s="190"/>
      <c r="F86" s="191">
        <f t="shared" si="1"/>
        <v>0</v>
      </c>
    </row>
    <row r="87" spans="1:6" s="11" customFormat="1" ht="26.45" customHeight="1" x14ac:dyDescent="0.2">
      <c r="A87" s="4">
        <v>85</v>
      </c>
      <c r="B87" s="114"/>
      <c r="C87" s="166"/>
      <c r="D87" s="180"/>
      <c r="E87" s="190"/>
      <c r="F87" s="191">
        <f t="shared" si="1"/>
        <v>0</v>
      </c>
    </row>
    <row r="88" spans="1:6" s="11" customFormat="1" ht="26.45" customHeight="1" x14ac:dyDescent="0.2">
      <c r="A88" s="4">
        <v>86</v>
      </c>
      <c r="B88" s="114"/>
      <c r="C88" s="166"/>
      <c r="D88" s="180"/>
      <c r="E88" s="190"/>
      <c r="F88" s="191">
        <f t="shared" si="1"/>
        <v>0</v>
      </c>
    </row>
    <row r="89" spans="1:6" s="11" customFormat="1" ht="26.45" customHeight="1" x14ac:dyDescent="0.2">
      <c r="A89" s="4">
        <v>87</v>
      </c>
      <c r="B89" s="114"/>
      <c r="C89" s="166"/>
      <c r="D89" s="180"/>
      <c r="E89" s="190"/>
      <c r="F89" s="191">
        <f t="shared" si="1"/>
        <v>0</v>
      </c>
    </row>
    <row r="90" spans="1:6" s="11" customFormat="1" ht="26.45" customHeight="1" x14ac:dyDescent="0.2">
      <c r="A90" s="4">
        <v>88</v>
      </c>
      <c r="B90" s="114"/>
      <c r="C90" s="166"/>
      <c r="D90" s="180"/>
      <c r="E90" s="190"/>
      <c r="F90" s="191">
        <f t="shared" si="1"/>
        <v>0</v>
      </c>
    </row>
    <row r="91" spans="1:6" s="11" customFormat="1" ht="26.45" customHeight="1" x14ac:dyDescent="0.2">
      <c r="A91" s="4">
        <v>89</v>
      </c>
      <c r="B91" s="114"/>
      <c r="C91" s="166"/>
      <c r="D91" s="180"/>
      <c r="E91" s="190"/>
      <c r="F91" s="191">
        <f t="shared" si="1"/>
        <v>0</v>
      </c>
    </row>
    <row r="92" spans="1:6" s="11" customFormat="1" ht="26.45" customHeight="1" x14ac:dyDescent="0.2">
      <c r="A92" s="4">
        <v>90</v>
      </c>
      <c r="B92" s="114"/>
      <c r="C92" s="166"/>
      <c r="D92" s="180"/>
      <c r="E92" s="190"/>
      <c r="F92" s="191">
        <f t="shared" si="1"/>
        <v>0</v>
      </c>
    </row>
    <row r="93" spans="1:6" s="11" customFormat="1" ht="26.45" customHeight="1" x14ac:dyDescent="0.2">
      <c r="A93" s="4">
        <v>91</v>
      </c>
      <c r="B93" s="114"/>
      <c r="C93" s="166"/>
      <c r="D93" s="180"/>
      <c r="E93" s="190"/>
      <c r="F93" s="191">
        <f t="shared" si="1"/>
        <v>0</v>
      </c>
    </row>
    <row r="94" spans="1:6" s="11" customFormat="1" ht="26.45" customHeight="1" x14ac:dyDescent="0.2">
      <c r="A94" s="4">
        <v>92</v>
      </c>
      <c r="B94" s="114"/>
      <c r="C94" s="166"/>
      <c r="D94" s="180"/>
      <c r="E94" s="190"/>
      <c r="F94" s="191">
        <f t="shared" si="1"/>
        <v>0</v>
      </c>
    </row>
    <row r="95" spans="1:6" s="11" customFormat="1" ht="26.45" customHeight="1" x14ac:dyDescent="0.2">
      <c r="A95" s="4">
        <v>93</v>
      </c>
      <c r="B95" s="114"/>
      <c r="C95" s="166"/>
      <c r="D95" s="180"/>
      <c r="E95" s="190"/>
      <c r="F95" s="191">
        <f t="shared" ref="F95:F134" si="2">D95</f>
        <v>0</v>
      </c>
    </row>
    <row r="96" spans="1:6" s="11" customFormat="1" ht="26.45" customHeight="1" x14ac:dyDescent="0.2">
      <c r="A96" s="4">
        <v>94</v>
      </c>
      <c r="B96" s="114"/>
      <c r="C96" s="166"/>
      <c r="D96" s="180"/>
      <c r="E96" s="190"/>
      <c r="F96" s="191">
        <f t="shared" si="2"/>
        <v>0</v>
      </c>
    </row>
    <row r="97" spans="1:6" s="11" customFormat="1" ht="26.45" customHeight="1" x14ac:dyDescent="0.2">
      <c r="A97" s="4">
        <v>95</v>
      </c>
      <c r="B97" s="114"/>
      <c r="C97" s="166"/>
      <c r="D97" s="180"/>
      <c r="E97" s="190"/>
      <c r="F97" s="191">
        <f t="shared" si="2"/>
        <v>0</v>
      </c>
    </row>
    <row r="98" spans="1:6" s="11" customFormat="1" ht="26.45" customHeight="1" x14ac:dyDescent="0.2">
      <c r="A98" s="4">
        <v>96</v>
      </c>
      <c r="B98" s="114"/>
      <c r="C98" s="166"/>
      <c r="D98" s="180"/>
      <c r="E98" s="190"/>
      <c r="F98" s="191">
        <f t="shared" si="2"/>
        <v>0</v>
      </c>
    </row>
    <row r="99" spans="1:6" s="11" customFormat="1" ht="26.45" customHeight="1" x14ac:dyDescent="0.2">
      <c r="A99" s="4">
        <v>97</v>
      </c>
      <c r="B99" s="114"/>
      <c r="C99" s="166"/>
      <c r="D99" s="180"/>
      <c r="E99" s="190"/>
      <c r="F99" s="191">
        <f t="shared" si="2"/>
        <v>0</v>
      </c>
    </row>
    <row r="100" spans="1:6" s="11" customFormat="1" ht="26.45" customHeight="1" x14ac:dyDescent="0.2">
      <c r="A100" s="4">
        <v>98</v>
      </c>
      <c r="B100" s="114"/>
      <c r="C100" s="166"/>
      <c r="D100" s="180"/>
      <c r="E100" s="190"/>
      <c r="F100" s="191">
        <f t="shared" si="2"/>
        <v>0</v>
      </c>
    </row>
    <row r="101" spans="1:6" s="11" customFormat="1" ht="26.45" customHeight="1" x14ac:dyDescent="0.2">
      <c r="A101" s="4">
        <v>99</v>
      </c>
      <c r="B101" s="114"/>
      <c r="C101" s="166"/>
      <c r="D101" s="180"/>
      <c r="E101" s="190"/>
      <c r="F101" s="191">
        <f t="shared" si="2"/>
        <v>0</v>
      </c>
    </row>
    <row r="102" spans="1:6" s="11" customFormat="1" ht="26.45" customHeight="1" x14ac:dyDescent="0.2">
      <c r="A102" s="4">
        <v>100</v>
      </c>
      <c r="B102" s="114"/>
      <c r="C102" s="166"/>
      <c r="D102" s="180"/>
      <c r="E102" s="190"/>
      <c r="F102" s="191">
        <f t="shared" si="2"/>
        <v>0</v>
      </c>
    </row>
    <row r="103" spans="1:6" s="11" customFormat="1" ht="26.45" customHeight="1" x14ac:dyDescent="0.2">
      <c r="A103" s="4">
        <v>101</v>
      </c>
      <c r="B103" s="114"/>
      <c r="C103" s="166"/>
      <c r="D103" s="180"/>
      <c r="E103" s="190"/>
      <c r="F103" s="191">
        <f t="shared" si="2"/>
        <v>0</v>
      </c>
    </row>
    <row r="104" spans="1:6" s="11" customFormat="1" ht="26.45" customHeight="1" x14ac:dyDescent="0.2">
      <c r="A104" s="4">
        <v>102</v>
      </c>
      <c r="B104" s="114"/>
      <c r="C104" s="166"/>
      <c r="D104" s="180"/>
      <c r="E104" s="190"/>
      <c r="F104" s="191">
        <f t="shared" si="2"/>
        <v>0</v>
      </c>
    </row>
    <row r="105" spans="1:6" s="11" customFormat="1" ht="26.45" customHeight="1" x14ac:dyDescent="0.2">
      <c r="A105" s="4">
        <v>103</v>
      </c>
      <c r="B105" s="114"/>
      <c r="C105" s="166"/>
      <c r="D105" s="180"/>
      <c r="E105" s="190"/>
      <c r="F105" s="191">
        <f t="shared" si="2"/>
        <v>0</v>
      </c>
    </row>
    <row r="106" spans="1:6" s="11" customFormat="1" ht="26.45" customHeight="1" x14ac:dyDescent="0.2">
      <c r="A106" s="4">
        <v>104</v>
      </c>
      <c r="B106" s="114"/>
      <c r="C106" s="166"/>
      <c r="D106" s="180"/>
      <c r="E106" s="190"/>
      <c r="F106" s="191">
        <f t="shared" si="2"/>
        <v>0</v>
      </c>
    </row>
    <row r="107" spans="1:6" s="11" customFormat="1" ht="26.45" customHeight="1" x14ac:dyDescent="0.2">
      <c r="A107" s="4">
        <v>105</v>
      </c>
      <c r="B107" s="114"/>
      <c r="C107" s="166"/>
      <c r="D107" s="180"/>
      <c r="E107" s="190"/>
      <c r="F107" s="191">
        <f t="shared" si="2"/>
        <v>0</v>
      </c>
    </row>
    <row r="108" spans="1:6" s="11" customFormat="1" ht="26.45" customHeight="1" x14ac:dyDescent="0.2">
      <c r="A108" s="4">
        <v>106</v>
      </c>
      <c r="B108" s="114"/>
      <c r="C108" s="166"/>
      <c r="D108" s="180"/>
      <c r="E108" s="190"/>
      <c r="F108" s="191">
        <f t="shared" si="2"/>
        <v>0</v>
      </c>
    </row>
    <row r="109" spans="1:6" s="11" customFormat="1" ht="26.45" customHeight="1" x14ac:dyDescent="0.2">
      <c r="A109" s="4">
        <v>107</v>
      </c>
      <c r="B109" s="114"/>
      <c r="C109" s="166"/>
      <c r="D109" s="180"/>
      <c r="E109" s="190"/>
      <c r="F109" s="191">
        <f t="shared" si="2"/>
        <v>0</v>
      </c>
    </row>
    <row r="110" spans="1:6" s="11" customFormat="1" ht="26.45" customHeight="1" x14ac:dyDescent="0.2">
      <c r="A110" s="4">
        <v>108</v>
      </c>
      <c r="B110" s="114"/>
      <c r="C110" s="165"/>
      <c r="D110" s="180"/>
      <c r="E110" s="190"/>
      <c r="F110" s="191">
        <f t="shared" si="2"/>
        <v>0</v>
      </c>
    </row>
    <row r="111" spans="1:6" s="11" customFormat="1" ht="26.45" customHeight="1" x14ac:dyDescent="0.2">
      <c r="A111" s="4">
        <v>109</v>
      </c>
      <c r="B111" s="114"/>
      <c r="C111" s="165"/>
      <c r="D111" s="180"/>
      <c r="E111" s="190"/>
      <c r="F111" s="191">
        <f t="shared" si="2"/>
        <v>0</v>
      </c>
    </row>
    <row r="112" spans="1:6" s="11" customFormat="1" ht="26.45" customHeight="1" x14ac:dyDescent="0.2">
      <c r="A112" s="4">
        <v>110</v>
      </c>
      <c r="B112" s="114"/>
      <c r="C112" s="166"/>
      <c r="D112" s="180"/>
      <c r="E112" s="190"/>
      <c r="F112" s="191">
        <f t="shared" si="2"/>
        <v>0</v>
      </c>
    </row>
    <row r="113" spans="1:6" s="11" customFormat="1" ht="26.45" customHeight="1" x14ac:dyDescent="0.2">
      <c r="A113" s="4">
        <v>111</v>
      </c>
      <c r="B113" s="114"/>
      <c r="C113" s="166"/>
      <c r="D113" s="180"/>
      <c r="E113" s="190"/>
      <c r="F113" s="191">
        <f t="shared" si="2"/>
        <v>0</v>
      </c>
    </row>
    <row r="114" spans="1:6" s="11" customFormat="1" ht="26.45" customHeight="1" x14ac:dyDescent="0.2">
      <c r="A114" s="4">
        <v>112</v>
      </c>
      <c r="B114" s="114"/>
      <c r="C114" s="166"/>
      <c r="D114" s="180"/>
      <c r="E114" s="190"/>
      <c r="F114" s="191">
        <f t="shared" si="2"/>
        <v>0</v>
      </c>
    </row>
    <row r="115" spans="1:6" s="11" customFormat="1" ht="26.45" customHeight="1" x14ac:dyDescent="0.2">
      <c r="A115" s="4">
        <v>113</v>
      </c>
      <c r="B115" s="114"/>
      <c r="C115" s="166"/>
      <c r="D115" s="180"/>
      <c r="E115" s="190"/>
      <c r="F115" s="191">
        <f t="shared" si="2"/>
        <v>0</v>
      </c>
    </row>
    <row r="116" spans="1:6" s="11" customFormat="1" ht="26.45" customHeight="1" x14ac:dyDescent="0.2">
      <c r="A116" s="4">
        <v>114</v>
      </c>
      <c r="B116" s="114"/>
      <c r="C116" s="166"/>
      <c r="D116" s="180"/>
      <c r="E116" s="190"/>
      <c r="F116" s="191">
        <f t="shared" si="2"/>
        <v>0</v>
      </c>
    </row>
    <row r="117" spans="1:6" s="11" customFormat="1" ht="26.45" customHeight="1" x14ac:dyDescent="0.2">
      <c r="A117" s="4">
        <v>115</v>
      </c>
      <c r="B117" s="114"/>
      <c r="C117" s="166"/>
      <c r="D117" s="180"/>
      <c r="E117" s="190"/>
      <c r="F117" s="191">
        <f t="shared" si="2"/>
        <v>0</v>
      </c>
    </row>
    <row r="118" spans="1:6" s="11" customFormat="1" ht="26.45" customHeight="1" x14ac:dyDescent="0.2">
      <c r="A118" s="4">
        <v>116</v>
      </c>
      <c r="B118" s="114"/>
      <c r="C118" s="166"/>
      <c r="D118" s="180"/>
      <c r="E118" s="190"/>
      <c r="F118" s="191">
        <f t="shared" si="2"/>
        <v>0</v>
      </c>
    </row>
    <row r="119" spans="1:6" s="11" customFormat="1" ht="26.45" customHeight="1" x14ac:dyDescent="0.2">
      <c r="A119" s="4">
        <v>117</v>
      </c>
      <c r="B119" s="114"/>
      <c r="C119" s="166"/>
      <c r="D119" s="180"/>
      <c r="E119" s="190"/>
      <c r="F119" s="191">
        <f t="shared" si="2"/>
        <v>0</v>
      </c>
    </row>
    <row r="120" spans="1:6" s="11" customFormat="1" ht="26.45" customHeight="1" x14ac:dyDescent="0.2">
      <c r="A120" s="4">
        <v>118</v>
      </c>
      <c r="B120" s="114"/>
      <c r="C120" s="166"/>
      <c r="D120" s="180"/>
      <c r="E120" s="190"/>
      <c r="F120" s="191">
        <f t="shared" si="2"/>
        <v>0</v>
      </c>
    </row>
    <row r="121" spans="1:6" s="11" customFormat="1" ht="26.45" customHeight="1" x14ac:dyDescent="0.2">
      <c r="A121" s="4">
        <v>119</v>
      </c>
      <c r="B121" s="114"/>
      <c r="C121" s="166"/>
      <c r="D121" s="180"/>
      <c r="E121" s="190"/>
      <c r="F121" s="191">
        <f t="shared" si="2"/>
        <v>0</v>
      </c>
    </row>
    <row r="122" spans="1:6" s="11" customFormat="1" ht="26.45" customHeight="1" x14ac:dyDescent="0.2">
      <c r="A122" s="4">
        <v>120</v>
      </c>
      <c r="B122" s="114"/>
      <c r="C122" s="166"/>
      <c r="D122" s="180"/>
      <c r="E122" s="190"/>
      <c r="F122" s="191">
        <f t="shared" si="2"/>
        <v>0</v>
      </c>
    </row>
    <row r="123" spans="1:6" s="11" customFormat="1" ht="26.45" customHeight="1" x14ac:dyDescent="0.2">
      <c r="A123" s="4">
        <v>121</v>
      </c>
      <c r="B123" s="114"/>
      <c r="C123" s="166"/>
      <c r="D123" s="180"/>
      <c r="E123" s="190"/>
      <c r="F123" s="191">
        <f t="shared" si="2"/>
        <v>0</v>
      </c>
    </row>
    <row r="124" spans="1:6" s="11" customFormat="1" ht="26.45" customHeight="1" x14ac:dyDescent="0.2">
      <c r="A124" s="4">
        <v>122</v>
      </c>
      <c r="B124" s="114"/>
      <c r="C124" s="166"/>
      <c r="D124" s="180"/>
      <c r="E124" s="190"/>
      <c r="F124" s="191">
        <f t="shared" si="2"/>
        <v>0</v>
      </c>
    </row>
    <row r="125" spans="1:6" s="11" customFormat="1" ht="26.45" customHeight="1" x14ac:dyDescent="0.2">
      <c r="A125" s="4">
        <v>123</v>
      </c>
      <c r="B125" s="114"/>
      <c r="C125" s="166"/>
      <c r="D125" s="180"/>
      <c r="E125" s="190"/>
      <c r="F125" s="191">
        <f t="shared" si="2"/>
        <v>0</v>
      </c>
    </row>
    <row r="126" spans="1:6" s="11" customFormat="1" ht="26.45" customHeight="1" x14ac:dyDescent="0.2">
      <c r="A126" s="4">
        <v>124</v>
      </c>
      <c r="B126" s="114"/>
      <c r="C126" s="166"/>
      <c r="D126" s="180"/>
      <c r="E126" s="190"/>
      <c r="F126" s="191">
        <f t="shared" si="2"/>
        <v>0</v>
      </c>
    </row>
    <row r="127" spans="1:6" s="11" customFormat="1" ht="26.45" customHeight="1" x14ac:dyDescent="0.2">
      <c r="A127" s="4">
        <v>125</v>
      </c>
      <c r="B127" s="114"/>
      <c r="C127" s="166"/>
      <c r="D127" s="180"/>
      <c r="E127" s="190"/>
      <c r="F127" s="191">
        <f t="shared" si="2"/>
        <v>0</v>
      </c>
    </row>
    <row r="128" spans="1:6" s="11" customFormat="1" ht="26.45" customHeight="1" x14ac:dyDescent="0.2">
      <c r="A128" s="4">
        <v>126</v>
      </c>
      <c r="B128" s="114"/>
      <c r="C128" s="166"/>
      <c r="D128" s="180"/>
      <c r="E128" s="190"/>
      <c r="F128" s="191">
        <f t="shared" si="2"/>
        <v>0</v>
      </c>
    </row>
    <row r="129" spans="1:6" s="11" customFormat="1" ht="26.45" customHeight="1" x14ac:dyDescent="0.2">
      <c r="A129" s="4">
        <v>127</v>
      </c>
      <c r="B129" s="114"/>
      <c r="C129" s="166"/>
      <c r="D129" s="180"/>
      <c r="E129" s="190"/>
      <c r="F129" s="191">
        <f t="shared" si="2"/>
        <v>0</v>
      </c>
    </row>
    <row r="130" spans="1:6" s="11" customFormat="1" ht="26.45" customHeight="1" x14ac:dyDescent="0.2">
      <c r="A130" s="4">
        <v>128</v>
      </c>
      <c r="B130" s="114"/>
      <c r="C130" s="166"/>
      <c r="D130" s="180"/>
      <c r="E130" s="190"/>
      <c r="F130" s="191">
        <f t="shared" si="2"/>
        <v>0</v>
      </c>
    </row>
    <row r="131" spans="1:6" s="11" customFormat="1" ht="26.45" customHeight="1" x14ac:dyDescent="0.2">
      <c r="A131" s="4">
        <v>129</v>
      </c>
      <c r="B131" s="114"/>
      <c r="C131" s="166"/>
      <c r="D131" s="180"/>
      <c r="E131" s="190"/>
      <c r="F131" s="191">
        <f t="shared" si="2"/>
        <v>0</v>
      </c>
    </row>
    <row r="132" spans="1:6" s="11" customFormat="1" ht="26.45" customHeight="1" x14ac:dyDescent="0.2">
      <c r="A132" s="4">
        <v>130</v>
      </c>
      <c r="B132" s="114"/>
      <c r="C132" s="166"/>
      <c r="D132" s="180"/>
      <c r="E132" s="190"/>
      <c r="F132" s="191">
        <f t="shared" si="2"/>
        <v>0</v>
      </c>
    </row>
    <row r="133" spans="1:6" s="11" customFormat="1" ht="26.45" customHeight="1" x14ac:dyDescent="0.2">
      <c r="A133" s="4">
        <v>131</v>
      </c>
      <c r="B133" s="114"/>
      <c r="C133" s="166"/>
      <c r="D133" s="180"/>
      <c r="E133" s="190"/>
      <c r="F133" s="191">
        <f t="shared" si="2"/>
        <v>0</v>
      </c>
    </row>
    <row r="134" spans="1:6" s="11" customFormat="1" ht="26.45" customHeight="1" x14ac:dyDescent="0.2">
      <c r="A134" s="4">
        <v>132</v>
      </c>
      <c r="B134" s="114"/>
      <c r="C134" s="166"/>
      <c r="D134" s="180"/>
      <c r="E134" s="190"/>
      <c r="F134" s="191">
        <f t="shared" si="2"/>
        <v>0</v>
      </c>
    </row>
    <row r="135" spans="1:6" s="11" customFormat="1" ht="26.45" customHeight="1" x14ac:dyDescent="0.2">
      <c r="A135" s="4">
        <v>133</v>
      </c>
      <c r="B135" s="114"/>
      <c r="C135" s="166"/>
      <c r="D135" s="180"/>
      <c r="E135" s="190"/>
      <c r="F135" s="191">
        <f t="shared" ref="F135:F175" si="3">D135</f>
        <v>0</v>
      </c>
    </row>
    <row r="136" spans="1:6" s="11" customFormat="1" ht="26.45" customHeight="1" x14ac:dyDescent="0.2">
      <c r="A136" s="4">
        <v>134</v>
      </c>
      <c r="B136" s="114"/>
      <c r="C136" s="166"/>
      <c r="D136" s="180"/>
      <c r="E136" s="190"/>
      <c r="F136" s="191">
        <f t="shared" si="3"/>
        <v>0</v>
      </c>
    </row>
    <row r="137" spans="1:6" s="11" customFormat="1" ht="26.45" customHeight="1" x14ac:dyDescent="0.2">
      <c r="A137" s="4">
        <v>135</v>
      </c>
      <c r="B137" s="114"/>
      <c r="C137" s="166"/>
      <c r="D137" s="180"/>
      <c r="E137" s="190"/>
      <c r="F137" s="191">
        <f t="shared" si="3"/>
        <v>0</v>
      </c>
    </row>
    <row r="138" spans="1:6" s="11" customFormat="1" ht="26.45" customHeight="1" x14ac:dyDescent="0.2">
      <c r="A138" s="4">
        <v>136</v>
      </c>
      <c r="B138" s="114"/>
      <c r="C138" s="166"/>
      <c r="D138" s="180"/>
      <c r="E138" s="190"/>
      <c r="F138" s="191">
        <f t="shared" si="3"/>
        <v>0</v>
      </c>
    </row>
    <row r="139" spans="1:6" s="11" customFormat="1" ht="26.45" customHeight="1" x14ac:dyDescent="0.2">
      <c r="A139" s="4">
        <v>137</v>
      </c>
      <c r="B139" s="114"/>
      <c r="C139" s="166"/>
      <c r="D139" s="180"/>
      <c r="E139" s="190"/>
      <c r="F139" s="191">
        <f t="shared" si="3"/>
        <v>0</v>
      </c>
    </row>
    <row r="140" spans="1:6" s="11" customFormat="1" ht="26.45" customHeight="1" x14ac:dyDescent="0.2">
      <c r="A140" s="4">
        <v>138</v>
      </c>
      <c r="B140" s="114"/>
      <c r="C140" s="166"/>
      <c r="D140" s="180"/>
      <c r="E140" s="190"/>
      <c r="F140" s="191">
        <f t="shared" si="3"/>
        <v>0</v>
      </c>
    </row>
    <row r="141" spans="1:6" s="11" customFormat="1" ht="26.45" customHeight="1" x14ac:dyDescent="0.2">
      <c r="A141" s="4">
        <v>139</v>
      </c>
      <c r="B141" s="114"/>
      <c r="C141" s="166"/>
      <c r="D141" s="180"/>
      <c r="E141" s="190"/>
      <c r="F141" s="191">
        <f t="shared" si="3"/>
        <v>0</v>
      </c>
    </row>
    <row r="142" spans="1:6" s="11" customFormat="1" ht="26.45" customHeight="1" x14ac:dyDescent="0.2">
      <c r="A142" s="4">
        <v>140</v>
      </c>
      <c r="B142" s="114"/>
      <c r="C142" s="166"/>
      <c r="D142" s="180"/>
      <c r="E142" s="190"/>
      <c r="F142" s="191">
        <f t="shared" si="3"/>
        <v>0</v>
      </c>
    </row>
    <row r="143" spans="1:6" s="11" customFormat="1" ht="26.45" customHeight="1" x14ac:dyDescent="0.2">
      <c r="A143" s="4">
        <v>141</v>
      </c>
      <c r="B143" s="114"/>
      <c r="C143" s="166"/>
      <c r="D143" s="180"/>
      <c r="E143" s="190"/>
      <c r="F143" s="191">
        <f t="shared" si="3"/>
        <v>0</v>
      </c>
    </row>
    <row r="144" spans="1:6" s="11" customFormat="1" ht="26.45" customHeight="1" x14ac:dyDescent="0.2">
      <c r="A144" s="4">
        <v>142</v>
      </c>
      <c r="B144" s="114"/>
      <c r="C144" s="166"/>
      <c r="D144" s="180"/>
      <c r="E144" s="190"/>
      <c r="F144" s="191">
        <f t="shared" si="3"/>
        <v>0</v>
      </c>
    </row>
    <row r="145" spans="1:6" s="11" customFormat="1" ht="26.45" customHeight="1" x14ac:dyDescent="0.2">
      <c r="A145" s="4">
        <v>143</v>
      </c>
      <c r="B145" s="114"/>
      <c r="C145" s="166"/>
      <c r="D145" s="180"/>
      <c r="E145" s="190"/>
      <c r="F145" s="191">
        <f t="shared" si="3"/>
        <v>0</v>
      </c>
    </row>
    <row r="146" spans="1:6" s="11" customFormat="1" ht="26.45" customHeight="1" x14ac:dyDescent="0.2">
      <c r="A146" s="4">
        <v>144</v>
      </c>
      <c r="B146" s="114"/>
      <c r="C146" s="166"/>
      <c r="D146" s="180"/>
      <c r="E146" s="190"/>
      <c r="F146" s="191">
        <f t="shared" si="3"/>
        <v>0</v>
      </c>
    </row>
    <row r="147" spans="1:6" s="11" customFormat="1" ht="26.45" customHeight="1" x14ac:dyDescent="0.2">
      <c r="A147" s="4">
        <v>145</v>
      </c>
      <c r="B147" s="114"/>
      <c r="C147" s="166"/>
      <c r="D147" s="180"/>
      <c r="E147" s="190"/>
      <c r="F147" s="191">
        <f t="shared" si="3"/>
        <v>0</v>
      </c>
    </row>
    <row r="148" spans="1:6" s="11" customFormat="1" ht="26.45" customHeight="1" x14ac:dyDescent="0.2">
      <c r="A148" s="4">
        <v>146</v>
      </c>
      <c r="B148" s="114"/>
      <c r="C148" s="166"/>
      <c r="D148" s="180"/>
      <c r="E148" s="190"/>
      <c r="F148" s="191">
        <f t="shared" si="3"/>
        <v>0</v>
      </c>
    </row>
    <row r="149" spans="1:6" s="11" customFormat="1" ht="26.45" customHeight="1" x14ac:dyDescent="0.2">
      <c r="A149" s="4">
        <v>147</v>
      </c>
      <c r="B149" s="114"/>
      <c r="C149" s="166"/>
      <c r="D149" s="180"/>
      <c r="E149" s="190"/>
      <c r="F149" s="191">
        <f t="shared" si="3"/>
        <v>0</v>
      </c>
    </row>
    <row r="150" spans="1:6" s="11" customFormat="1" ht="26.45" customHeight="1" x14ac:dyDescent="0.2">
      <c r="A150" s="4">
        <v>148</v>
      </c>
      <c r="B150" s="114"/>
      <c r="C150" s="165"/>
      <c r="D150" s="180"/>
      <c r="E150" s="190"/>
      <c r="F150" s="191">
        <f t="shared" si="3"/>
        <v>0</v>
      </c>
    </row>
    <row r="151" spans="1:6" s="11" customFormat="1" ht="26.45" customHeight="1" x14ac:dyDescent="0.2">
      <c r="A151" s="4">
        <v>149</v>
      </c>
      <c r="B151" s="114"/>
      <c r="C151" s="165"/>
      <c r="D151" s="180"/>
      <c r="E151" s="190"/>
      <c r="F151" s="191">
        <f t="shared" si="3"/>
        <v>0</v>
      </c>
    </row>
    <row r="152" spans="1:6" s="11" customFormat="1" ht="26.45" customHeight="1" x14ac:dyDescent="0.2">
      <c r="A152" s="4">
        <v>150</v>
      </c>
      <c r="B152" s="114"/>
      <c r="C152" s="166"/>
      <c r="D152" s="180"/>
      <c r="E152" s="190"/>
      <c r="F152" s="191">
        <f t="shared" si="3"/>
        <v>0</v>
      </c>
    </row>
    <row r="153" spans="1:6" s="11" customFormat="1" ht="26.45" customHeight="1" x14ac:dyDescent="0.2">
      <c r="A153" s="4">
        <v>151</v>
      </c>
      <c r="B153" s="114"/>
      <c r="C153" s="166"/>
      <c r="D153" s="180"/>
      <c r="E153" s="190"/>
      <c r="F153" s="191">
        <f t="shared" si="3"/>
        <v>0</v>
      </c>
    </row>
    <row r="154" spans="1:6" s="11" customFormat="1" ht="26.45" customHeight="1" x14ac:dyDescent="0.2">
      <c r="A154" s="4">
        <v>152</v>
      </c>
      <c r="B154" s="114"/>
      <c r="C154" s="166"/>
      <c r="D154" s="180"/>
      <c r="E154" s="190"/>
      <c r="F154" s="191">
        <f t="shared" si="3"/>
        <v>0</v>
      </c>
    </row>
    <row r="155" spans="1:6" s="11" customFormat="1" ht="26.45" customHeight="1" x14ac:dyDescent="0.2">
      <c r="A155" s="4">
        <v>153</v>
      </c>
      <c r="B155" s="114"/>
      <c r="C155" s="166"/>
      <c r="D155" s="180"/>
      <c r="E155" s="190"/>
      <c r="F155" s="191">
        <f t="shared" si="3"/>
        <v>0</v>
      </c>
    </row>
    <row r="156" spans="1:6" s="11" customFormat="1" ht="26.45" customHeight="1" x14ac:dyDescent="0.2">
      <c r="A156" s="4">
        <v>154</v>
      </c>
      <c r="B156" s="114"/>
      <c r="C156" s="166"/>
      <c r="D156" s="180"/>
      <c r="E156" s="190"/>
      <c r="F156" s="191">
        <f t="shared" si="3"/>
        <v>0</v>
      </c>
    </row>
    <row r="157" spans="1:6" s="11" customFormat="1" ht="26.45" customHeight="1" x14ac:dyDescent="0.2">
      <c r="A157" s="4">
        <v>155</v>
      </c>
      <c r="B157" s="114"/>
      <c r="C157" s="166"/>
      <c r="D157" s="180"/>
      <c r="E157" s="190"/>
      <c r="F157" s="191">
        <f t="shared" si="3"/>
        <v>0</v>
      </c>
    </row>
    <row r="158" spans="1:6" s="11" customFormat="1" ht="26.45" customHeight="1" x14ac:dyDescent="0.2">
      <c r="A158" s="4">
        <v>156</v>
      </c>
      <c r="B158" s="114"/>
      <c r="C158" s="166"/>
      <c r="D158" s="180"/>
      <c r="E158" s="190"/>
      <c r="F158" s="191">
        <f t="shared" si="3"/>
        <v>0</v>
      </c>
    </row>
    <row r="159" spans="1:6" s="11" customFormat="1" ht="26.45" customHeight="1" x14ac:dyDescent="0.2">
      <c r="A159" s="4">
        <v>157</v>
      </c>
      <c r="B159" s="114"/>
      <c r="C159" s="166"/>
      <c r="D159" s="180"/>
      <c r="E159" s="190"/>
      <c r="F159" s="191">
        <f t="shared" si="3"/>
        <v>0</v>
      </c>
    </row>
    <row r="160" spans="1:6" s="11" customFormat="1" ht="26.45" customHeight="1" x14ac:dyDescent="0.2">
      <c r="A160" s="4">
        <v>158</v>
      </c>
      <c r="B160" s="114"/>
      <c r="C160" s="166"/>
      <c r="D160" s="180"/>
      <c r="E160" s="190"/>
      <c r="F160" s="191">
        <f t="shared" si="3"/>
        <v>0</v>
      </c>
    </row>
    <row r="161" spans="1:6" s="11" customFormat="1" ht="26.45" customHeight="1" x14ac:dyDescent="0.2">
      <c r="A161" s="4">
        <v>159</v>
      </c>
      <c r="B161" s="114"/>
      <c r="C161" s="166"/>
      <c r="D161" s="180"/>
      <c r="E161" s="190"/>
      <c r="F161" s="191">
        <f t="shared" si="3"/>
        <v>0</v>
      </c>
    </row>
    <row r="162" spans="1:6" s="11" customFormat="1" ht="26.45" customHeight="1" x14ac:dyDescent="0.2">
      <c r="A162" s="4">
        <v>160</v>
      </c>
      <c r="B162" s="114"/>
      <c r="C162" s="166"/>
      <c r="D162" s="180"/>
      <c r="E162" s="190"/>
      <c r="F162" s="191">
        <f t="shared" si="3"/>
        <v>0</v>
      </c>
    </row>
    <row r="163" spans="1:6" s="11" customFormat="1" ht="26.45" customHeight="1" x14ac:dyDescent="0.2">
      <c r="A163" s="4">
        <v>161</v>
      </c>
      <c r="B163" s="114"/>
      <c r="C163" s="166"/>
      <c r="D163" s="180"/>
      <c r="E163" s="190"/>
      <c r="F163" s="191">
        <f t="shared" si="3"/>
        <v>0</v>
      </c>
    </row>
    <row r="164" spans="1:6" s="11" customFormat="1" ht="26.45" customHeight="1" x14ac:dyDescent="0.2">
      <c r="A164" s="4">
        <v>162</v>
      </c>
      <c r="B164" s="114"/>
      <c r="C164" s="166"/>
      <c r="D164" s="180"/>
      <c r="E164" s="190"/>
      <c r="F164" s="191">
        <f t="shared" si="3"/>
        <v>0</v>
      </c>
    </row>
    <row r="165" spans="1:6" s="11" customFormat="1" ht="26.45" customHeight="1" x14ac:dyDescent="0.2">
      <c r="A165" s="4">
        <v>163</v>
      </c>
      <c r="B165" s="114"/>
      <c r="C165" s="166"/>
      <c r="D165" s="180"/>
      <c r="E165" s="190"/>
      <c r="F165" s="191">
        <f t="shared" si="3"/>
        <v>0</v>
      </c>
    </row>
    <row r="166" spans="1:6" s="11" customFormat="1" ht="26.45" customHeight="1" x14ac:dyDescent="0.2">
      <c r="A166" s="4">
        <v>164</v>
      </c>
      <c r="B166" s="114"/>
      <c r="C166" s="166"/>
      <c r="D166" s="180"/>
      <c r="E166" s="190"/>
      <c r="F166" s="191">
        <f t="shared" si="3"/>
        <v>0</v>
      </c>
    </row>
    <row r="167" spans="1:6" s="11" customFormat="1" ht="26.45" customHeight="1" x14ac:dyDescent="0.2">
      <c r="A167" s="4">
        <v>165</v>
      </c>
      <c r="B167" s="114"/>
      <c r="C167" s="166"/>
      <c r="D167" s="180"/>
      <c r="E167" s="190"/>
      <c r="F167" s="191">
        <f t="shared" si="3"/>
        <v>0</v>
      </c>
    </row>
    <row r="168" spans="1:6" s="11" customFormat="1" ht="26.45" customHeight="1" x14ac:dyDescent="0.2">
      <c r="A168" s="4">
        <v>166</v>
      </c>
      <c r="B168" s="114"/>
      <c r="C168" s="166"/>
      <c r="D168" s="180"/>
      <c r="E168" s="190"/>
      <c r="F168" s="191">
        <f t="shared" si="3"/>
        <v>0</v>
      </c>
    </row>
    <row r="169" spans="1:6" s="11" customFormat="1" ht="26.45" customHeight="1" x14ac:dyDescent="0.2">
      <c r="A169" s="4">
        <v>167</v>
      </c>
      <c r="B169" s="114"/>
      <c r="C169" s="166"/>
      <c r="D169" s="180"/>
      <c r="E169" s="190"/>
      <c r="F169" s="191">
        <f t="shared" si="3"/>
        <v>0</v>
      </c>
    </row>
    <row r="170" spans="1:6" s="11" customFormat="1" ht="26.45" customHeight="1" x14ac:dyDescent="0.2">
      <c r="A170" s="4">
        <v>168</v>
      </c>
      <c r="B170" s="114"/>
      <c r="C170" s="166"/>
      <c r="D170" s="180"/>
      <c r="E170" s="190"/>
      <c r="F170" s="191">
        <f t="shared" si="3"/>
        <v>0</v>
      </c>
    </row>
    <row r="171" spans="1:6" s="11" customFormat="1" ht="26.45" customHeight="1" x14ac:dyDescent="0.2">
      <c r="A171" s="4">
        <v>169</v>
      </c>
      <c r="B171" s="114"/>
      <c r="C171" s="166"/>
      <c r="D171" s="180"/>
      <c r="E171" s="190"/>
      <c r="F171" s="191">
        <f t="shared" si="3"/>
        <v>0</v>
      </c>
    </row>
    <row r="172" spans="1:6" s="11" customFormat="1" ht="26.45" customHeight="1" x14ac:dyDescent="0.2">
      <c r="A172" s="4">
        <v>170</v>
      </c>
      <c r="B172" s="114"/>
      <c r="C172" s="166"/>
      <c r="D172" s="180"/>
      <c r="E172" s="190"/>
      <c r="F172" s="191">
        <f t="shared" si="3"/>
        <v>0</v>
      </c>
    </row>
    <row r="173" spans="1:6" s="11" customFormat="1" ht="26.45" customHeight="1" x14ac:dyDescent="0.2">
      <c r="A173" s="4">
        <v>171</v>
      </c>
      <c r="B173" s="114"/>
      <c r="C173" s="166"/>
      <c r="D173" s="180"/>
      <c r="E173" s="190"/>
      <c r="F173" s="191">
        <f t="shared" si="3"/>
        <v>0</v>
      </c>
    </row>
    <row r="174" spans="1:6" s="11" customFormat="1" ht="26.45" customHeight="1" x14ac:dyDescent="0.2">
      <c r="A174" s="4">
        <v>172</v>
      </c>
      <c r="B174" s="114"/>
      <c r="C174" s="166"/>
      <c r="D174" s="180"/>
      <c r="E174" s="190"/>
      <c r="F174" s="191">
        <f t="shared" si="3"/>
        <v>0</v>
      </c>
    </row>
    <row r="175" spans="1:6" s="11" customFormat="1" ht="26.45" customHeight="1" x14ac:dyDescent="0.2">
      <c r="A175" s="4">
        <v>173</v>
      </c>
      <c r="B175" s="114"/>
      <c r="C175" s="166"/>
      <c r="D175" s="180"/>
      <c r="E175" s="190"/>
      <c r="F175" s="191">
        <f t="shared" si="3"/>
        <v>0</v>
      </c>
    </row>
    <row r="176" spans="1:6" s="11" customFormat="1" ht="26.45" customHeight="1" x14ac:dyDescent="0.2">
      <c r="A176" s="4">
        <v>174</v>
      </c>
      <c r="B176" s="114"/>
      <c r="C176" s="166"/>
      <c r="D176" s="180"/>
      <c r="E176" s="190"/>
      <c r="F176" s="191">
        <f t="shared" ref="F176:F202" si="4">D176</f>
        <v>0</v>
      </c>
    </row>
    <row r="177" spans="1:6" s="11" customFormat="1" ht="26.45" customHeight="1" x14ac:dyDescent="0.2">
      <c r="A177" s="4">
        <v>175</v>
      </c>
      <c r="B177" s="114"/>
      <c r="C177" s="166"/>
      <c r="D177" s="180"/>
      <c r="E177" s="190"/>
      <c r="F177" s="191">
        <f t="shared" si="4"/>
        <v>0</v>
      </c>
    </row>
    <row r="178" spans="1:6" s="11" customFormat="1" ht="26.45" customHeight="1" x14ac:dyDescent="0.2">
      <c r="A178" s="4">
        <v>176</v>
      </c>
      <c r="B178" s="114"/>
      <c r="C178" s="166"/>
      <c r="D178" s="180"/>
      <c r="E178" s="190"/>
      <c r="F178" s="191">
        <f t="shared" si="4"/>
        <v>0</v>
      </c>
    </row>
    <row r="179" spans="1:6" s="11" customFormat="1" ht="26.45" customHeight="1" x14ac:dyDescent="0.2">
      <c r="A179" s="4">
        <v>177</v>
      </c>
      <c r="B179" s="114"/>
      <c r="C179" s="166"/>
      <c r="D179" s="180"/>
      <c r="E179" s="190"/>
      <c r="F179" s="191">
        <f t="shared" si="4"/>
        <v>0</v>
      </c>
    </row>
    <row r="180" spans="1:6" s="11" customFormat="1" ht="26.45" customHeight="1" x14ac:dyDescent="0.2">
      <c r="A180" s="4">
        <v>178</v>
      </c>
      <c r="B180" s="114"/>
      <c r="C180" s="166"/>
      <c r="D180" s="180"/>
      <c r="E180" s="190"/>
      <c r="F180" s="191">
        <f t="shared" si="4"/>
        <v>0</v>
      </c>
    </row>
    <row r="181" spans="1:6" s="11" customFormat="1" ht="26.45" customHeight="1" x14ac:dyDescent="0.2">
      <c r="A181" s="4">
        <v>179</v>
      </c>
      <c r="B181" s="114"/>
      <c r="C181" s="166"/>
      <c r="D181" s="180"/>
      <c r="E181" s="190"/>
      <c r="F181" s="191">
        <f t="shared" si="4"/>
        <v>0</v>
      </c>
    </row>
    <row r="182" spans="1:6" s="11" customFormat="1" ht="26.45" customHeight="1" x14ac:dyDescent="0.2">
      <c r="A182" s="4">
        <v>180</v>
      </c>
      <c r="B182" s="114"/>
      <c r="C182" s="166"/>
      <c r="D182" s="180"/>
      <c r="E182" s="190"/>
      <c r="F182" s="191">
        <f t="shared" si="4"/>
        <v>0</v>
      </c>
    </row>
    <row r="183" spans="1:6" s="11" customFormat="1" ht="26.45" customHeight="1" x14ac:dyDescent="0.2">
      <c r="A183" s="4">
        <v>181</v>
      </c>
      <c r="B183" s="114"/>
      <c r="C183" s="166"/>
      <c r="D183" s="180"/>
      <c r="E183" s="190"/>
      <c r="F183" s="191">
        <f t="shared" si="4"/>
        <v>0</v>
      </c>
    </row>
    <row r="184" spans="1:6" s="11" customFormat="1" ht="26.45" customHeight="1" x14ac:dyDescent="0.2">
      <c r="A184" s="4">
        <v>182</v>
      </c>
      <c r="B184" s="114"/>
      <c r="C184" s="166"/>
      <c r="D184" s="180"/>
      <c r="E184" s="190"/>
      <c r="F184" s="191">
        <f t="shared" si="4"/>
        <v>0</v>
      </c>
    </row>
    <row r="185" spans="1:6" s="11" customFormat="1" ht="26.45" customHeight="1" x14ac:dyDescent="0.2">
      <c r="A185" s="4">
        <v>183</v>
      </c>
      <c r="B185" s="114"/>
      <c r="C185" s="166"/>
      <c r="D185" s="180"/>
      <c r="E185" s="190"/>
      <c r="F185" s="191">
        <f t="shared" si="4"/>
        <v>0</v>
      </c>
    </row>
    <row r="186" spans="1:6" s="11" customFormat="1" ht="26.45" customHeight="1" x14ac:dyDescent="0.2">
      <c r="A186" s="4">
        <v>184</v>
      </c>
      <c r="B186" s="114"/>
      <c r="C186" s="166"/>
      <c r="D186" s="180"/>
      <c r="E186" s="190"/>
      <c r="F186" s="191">
        <f t="shared" si="4"/>
        <v>0</v>
      </c>
    </row>
    <row r="187" spans="1:6" s="11" customFormat="1" ht="26.45" customHeight="1" x14ac:dyDescent="0.2">
      <c r="A187" s="4">
        <v>185</v>
      </c>
      <c r="B187" s="114"/>
      <c r="C187" s="166"/>
      <c r="D187" s="180"/>
      <c r="E187" s="190"/>
      <c r="F187" s="191">
        <f t="shared" si="4"/>
        <v>0</v>
      </c>
    </row>
    <row r="188" spans="1:6" s="11" customFormat="1" ht="26.45" customHeight="1" x14ac:dyDescent="0.2">
      <c r="A188" s="4">
        <v>186</v>
      </c>
      <c r="B188" s="114"/>
      <c r="C188" s="166"/>
      <c r="D188" s="180"/>
      <c r="E188" s="190"/>
      <c r="F188" s="191">
        <f t="shared" si="4"/>
        <v>0</v>
      </c>
    </row>
    <row r="189" spans="1:6" s="11" customFormat="1" ht="26.45" customHeight="1" x14ac:dyDescent="0.2">
      <c r="A189" s="4">
        <v>187</v>
      </c>
      <c r="B189" s="114"/>
      <c r="C189" s="166"/>
      <c r="D189" s="180"/>
      <c r="E189" s="190"/>
      <c r="F189" s="191">
        <f t="shared" si="4"/>
        <v>0</v>
      </c>
    </row>
    <row r="190" spans="1:6" s="11" customFormat="1" ht="26.45" customHeight="1" x14ac:dyDescent="0.2">
      <c r="A190" s="4">
        <v>188</v>
      </c>
      <c r="B190" s="114"/>
      <c r="C190" s="166"/>
      <c r="D190" s="180"/>
      <c r="E190" s="190"/>
      <c r="F190" s="191">
        <f t="shared" si="4"/>
        <v>0</v>
      </c>
    </row>
    <row r="191" spans="1:6" s="11" customFormat="1" ht="26.45" customHeight="1" x14ac:dyDescent="0.2">
      <c r="A191" s="4">
        <v>189</v>
      </c>
      <c r="B191" s="114"/>
      <c r="C191" s="165"/>
      <c r="D191" s="180"/>
      <c r="E191" s="190"/>
      <c r="F191" s="191">
        <f t="shared" si="4"/>
        <v>0</v>
      </c>
    </row>
    <row r="192" spans="1:6" s="11" customFormat="1" ht="26.45" customHeight="1" x14ac:dyDescent="0.2">
      <c r="A192" s="4">
        <v>190</v>
      </c>
      <c r="B192" s="114"/>
      <c r="C192" s="165"/>
      <c r="D192" s="180"/>
      <c r="E192" s="190"/>
      <c r="F192" s="191">
        <f t="shared" si="4"/>
        <v>0</v>
      </c>
    </row>
    <row r="193" spans="1:6" s="11" customFormat="1" ht="26.45" customHeight="1" x14ac:dyDescent="0.2">
      <c r="A193" s="4">
        <v>191</v>
      </c>
      <c r="B193" s="114"/>
      <c r="C193" s="166"/>
      <c r="D193" s="180"/>
      <c r="E193" s="190"/>
      <c r="F193" s="191">
        <f t="shared" si="4"/>
        <v>0</v>
      </c>
    </row>
    <row r="194" spans="1:6" s="11" customFormat="1" ht="26.45" customHeight="1" x14ac:dyDescent="0.2">
      <c r="A194" s="4">
        <v>192</v>
      </c>
      <c r="B194" s="114"/>
      <c r="C194" s="166"/>
      <c r="D194" s="180"/>
      <c r="E194" s="190"/>
      <c r="F194" s="191">
        <f t="shared" si="4"/>
        <v>0</v>
      </c>
    </row>
    <row r="195" spans="1:6" s="11" customFormat="1" ht="26.45" customHeight="1" x14ac:dyDescent="0.2">
      <c r="A195" s="4">
        <v>193</v>
      </c>
      <c r="B195" s="114"/>
      <c r="C195" s="166"/>
      <c r="D195" s="180"/>
      <c r="E195" s="190"/>
      <c r="F195" s="191">
        <f t="shared" si="4"/>
        <v>0</v>
      </c>
    </row>
    <row r="196" spans="1:6" s="11" customFormat="1" ht="26.45" customHeight="1" x14ac:dyDescent="0.2">
      <c r="A196" s="4">
        <v>194</v>
      </c>
      <c r="B196" s="114"/>
      <c r="C196" s="166"/>
      <c r="D196" s="180"/>
      <c r="E196" s="190"/>
      <c r="F196" s="191">
        <f t="shared" si="4"/>
        <v>0</v>
      </c>
    </row>
    <row r="197" spans="1:6" s="11" customFormat="1" ht="26.45" customHeight="1" x14ac:dyDescent="0.2">
      <c r="A197" s="4">
        <v>195</v>
      </c>
      <c r="B197" s="114"/>
      <c r="C197" s="166"/>
      <c r="D197" s="180"/>
      <c r="E197" s="190"/>
      <c r="F197" s="191">
        <f t="shared" si="4"/>
        <v>0</v>
      </c>
    </row>
    <row r="198" spans="1:6" s="11" customFormat="1" ht="26.45" customHeight="1" x14ac:dyDescent="0.2">
      <c r="A198" s="4">
        <v>196</v>
      </c>
      <c r="B198" s="114"/>
      <c r="C198" s="166"/>
      <c r="D198" s="180"/>
      <c r="E198" s="190"/>
      <c r="F198" s="191">
        <f t="shared" si="4"/>
        <v>0</v>
      </c>
    </row>
    <row r="199" spans="1:6" s="11" customFormat="1" ht="26.45" customHeight="1" x14ac:dyDescent="0.2">
      <c r="A199" s="4">
        <v>197</v>
      </c>
      <c r="B199" s="114"/>
      <c r="C199" s="166"/>
      <c r="D199" s="180"/>
      <c r="E199" s="190"/>
      <c r="F199" s="191">
        <f t="shared" si="4"/>
        <v>0</v>
      </c>
    </row>
    <row r="200" spans="1:6" s="11" customFormat="1" ht="26.45" customHeight="1" x14ac:dyDescent="0.2">
      <c r="A200" s="4">
        <v>198</v>
      </c>
      <c r="B200" s="114"/>
      <c r="C200" s="166"/>
      <c r="D200" s="180"/>
      <c r="E200" s="190"/>
      <c r="F200" s="191">
        <f t="shared" si="4"/>
        <v>0</v>
      </c>
    </row>
    <row r="201" spans="1:6" s="11" customFormat="1" ht="26.45" customHeight="1" x14ac:dyDescent="0.2">
      <c r="A201" s="4">
        <v>199</v>
      </c>
      <c r="B201" s="114"/>
      <c r="C201" s="166"/>
      <c r="D201" s="180"/>
      <c r="E201" s="190"/>
      <c r="F201" s="191">
        <f t="shared" si="4"/>
        <v>0</v>
      </c>
    </row>
    <row r="202" spans="1:6" s="11" customFormat="1" ht="26.45" customHeight="1" x14ac:dyDescent="0.2">
      <c r="A202" s="4">
        <v>200</v>
      </c>
      <c r="B202" s="114"/>
      <c r="C202" s="166"/>
      <c r="D202" s="180"/>
      <c r="E202" s="190"/>
      <c r="F202" s="191">
        <f t="shared" si="4"/>
        <v>0</v>
      </c>
    </row>
    <row r="203" spans="1:6" s="11" customFormat="1" ht="24" customHeight="1" x14ac:dyDescent="0.2">
      <c r="A203" s="14"/>
      <c r="B203" s="15" t="s">
        <v>3</v>
      </c>
      <c r="C203" s="8"/>
      <c r="D203" s="146">
        <f>SUM(D3:D202)</f>
        <v>0</v>
      </c>
      <c r="E203" s="147"/>
      <c r="F203" s="10">
        <f>SUM(F3:F202)</f>
        <v>0</v>
      </c>
    </row>
  </sheetData>
  <mergeCells count="2">
    <mergeCell ref="E1:F1"/>
    <mergeCell ref="A1:B1"/>
  </mergeCells>
  <phoneticPr fontId="2" type="noConversion"/>
  <conditionalFormatting sqref="F3:F202">
    <cfRule type="cellIs" dxfId="20" priority="2" stopIfTrue="1" operator="notEqual">
      <formula>D3</formula>
    </cfRule>
  </conditionalFormatting>
  <conditionalFormatting sqref="F203">
    <cfRule type="cellIs" dxfId="19" priority="5" stopIfTrue="1" operator="notEqual">
      <formula>D203</formula>
    </cfRule>
  </conditionalFormatting>
  <dataValidations xWindow="535" yWindow="216" count="1">
    <dataValidation type="decimal" allowBlank="1" sqref="F3:F203" xr:uid="{00000000-0002-0000-0300-000000000000}">
      <formula1>0</formula1>
      <formula2>100000000</formula2>
    </dataValidation>
  </dataValidations>
  <printOptions horizontalCentered="1" verticalCentered="1"/>
  <pageMargins left="0.27559055118110237" right="0.31496062992125984" top="0.53" bottom="0.74803149606299213" header="0.23622047244094491" footer="0.51181102362204722"/>
  <pageSetup paperSize="9" scale="74" fitToHeight="2" orientation="portrait" horizontalDpi="1200" verticalDpi="1200" r:id="rId1"/>
  <headerFooter alignWithMargins="0">
    <oddFooter>עמוד &amp;P מתוך &amp;N</oddFooter>
  </headerFooter>
  <ignoredErrors>
    <ignoredError sqref="F3:F6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2"/>
    <pageSetUpPr fitToPage="1"/>
  </sheetPr>
  <dimension ref="A1:G71"/>
  <sheetViews>
    <sheetView rightToLeft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B1"/>
    </sheetView>
  </sheetViews>
  <sheetFormatPr defaultRowHeight="12.75" outlineLevelCol="1" x14ac:dyDescent="0.2"/>
  <cols>
    <col min="1" max="1" width="5.85546875" style="1" bestFit="1" customWidth="1"/>
    <col min="2" max="2" width="30" style="1" customWidth="1"/>
    <col min="3" max="3" width="27.42578125" style="1" customWidth="1"/>
    <col min="4" max="4" width="20.140625" style="1" customWidth="1"/>
    <col min="5" max="5" width="23.42578125" style="1" customWidth="1" outlineLevel="1"/>
    <col min="6" max="6" width="17.28515625" style="1" customWidth="1" outlineLevel="1"/>
    <col min="7" max="16384" width="9.140625" style="1"/>
  </cols>
  <sheetData>
    <row r="1" spans="1:7" s="145" customFormat="1" ht="39.75" customHeight="1" x14ac:dyDescent="0.25">
      <c r="A1" s="302" t="s">
        <v>86</v>
      </c>
      <c r="B1" s="258"/>
      <c r="C1" s="176" t="s">
        <v>24</v>
      </c>
      <c r="D1" s="177">
        <f>'ראשי-פרטים כלליים וריכוז הוצאות'!F5</f>
        <v>0</v>
      </c>
      <c r="E1" s="298" t="s">
        <v>70</v>
      </c>
      <c r="F1" s="298"/>
    </row>
    <row r="2" spans="1:7" ht="31.7" customHeight="1" x14ac:dyDescent="0.2">
      <c r="A2" s="107" t="s">
        <v>10</v>
      </c>
      <c r="B2" s="107" t="s">
        <v>39</v>
      </c>
      <c r="C2" s="107" t="s">
        <v>40</v>
      </c>
      <c r="D2" s="107" t="str">
        <f>"הסכום ששולם ב" &amp; 'ראשי-פרטים כלליים וריכוז הוצאות'!F6</f>
        <v>הסכום ששולם ב ש"ח</v>
      </c>
      <c r="E2" s="3" t="s">
        <v>20</v>
      </c>
      <c r="F2" s="3" t="str">
        <f>"הסכום הממולץ ב" &amp; 'ראשי-פרטים כלליים וריכוז הוצאות'!F6</f>
        <v>הסכום הממולץ ב ש"ח</v>
      </c>
      <c r="G2" s="1" t="s">
        <v>97</v>
      </c>
    </row>
    <row r="3" spans="1:7" s="11" customFormat="1" ht="26.45" customHeight="1" x14ac:dyDescent="0.2">
      <c r="A3" s="4">
        <v>1</v>
      </c>
      <c r="B3" s="114"/>
      <c r="C3" s="114"/>
      <c r="D3" s="180"/>
      <c r="E3" s="190"/>
      <c r="F3" s="191">
        <f>D3</f>
        <v>0</v>
      </c>
    </row>
    <row r="4" spans="1:7" s="11" customFormat="1" ht="26.45" customHeight="1" x14ac:dyDescent="0.2">
      <c r="A4" s="4">
        <v>2</v>
      </c>
      <c r="B4" s="114"/>
      <c r="C4" s="114"/>
      <c r="D4" s="180"/>
      <c r="E4" s="190"/>
      <c r="F4" s="191">
        <f t="shared" ref="F4:F62" si="0">D4</f>
        <v>0</v>
      </c>
    </row>
    <row r="5" spans="1:7" s="11" customFormat="1" ht="26.45" customHeight="1" x14ac:dyDescent="0.2">
      <c r="A5" s="4">
        <v>3</v>
      </c>
      <c r="B5" s="114"/>
      <c r="C5" s="165"/>
      <c r="D5" s="180"/>
      <c r="E5" s="190"/>
      <c r="F5" s="191">
        <f t="shared" si="0"/>
        <v>0</v>
      </c>
    </row>
    <row r="6" spans="1:7" s="11" customFormat="1" ht="26.45" customHeight="1" x14ac:dyDescent="0.2">
      <c r="A6" s="4">
        <v>4</v>
      </c>
      <c r="B6" s="114"/>
      <c r="C6" s="166"/>
      <c r="D6" s="180"/>
      <c r="E6" s="190"/>
      <c r="F6" s="191">
        <f t="shared" si="0"/>
        <v>0</v>
      </c>
    </row>
    <row r="7" spans="1:7" s="11" customFormat="1" ht="26.45" customHeight="1" x14ac:dyDescent="0.2">
      <c r="A7" s="4">
        <v>5</v>
      </c>
      <c r="B7" s="114"/>
      <c r="C7" s="166"/>
      <c r="D7" s="180"/>
      <c r="E7" s="190"/>
      <c r="F7" s="191">
        <f t="shared" si="0"/>
        <v>0</v>
      </c>
    </row>
    <row r="8" spans="1:7" s="11" customFormat="1" ht="26.45" customHeight="1" x14ac:dyDescent="0.2">
      <c r="A8" s="4">
        <v>6</v>
      </c>
      <c r="B8" s="114"/>
      <c r="C8" s="166"/>
      <c r="D8" s="180"/>
      <c r="E8" s="190"/>
      <c r="F8" s="191">
        <f t="shared" si="0"/>
        <v>0</v>
      </c>
    </row>
    <row r="9" spans="1:7" s="11" customFormat="1" ht="26.45" customHeight="1" x14ac:dyDescent="0.2">
      <c r="A9" s="4">
        <v>7</v>
      </c>
      <c r="B9" s="114"/>
      <c r="C9" s="166"/>
      <c r="D9" s="180"/>
      <c r="E9" s="190"/>
      <c r="F9" s="191">
        <f t="shared" si="0"/>
        <v>0</v>
      </c>
    </row>
    <row r="10" spans="1:7" s="11" customFormat="1" ht="26.45" customHeight="1" x14ac:dyDescent="0.2">
      <c r="A10" s="4">
        <v>8</v>
      </c>
      <c r="B10" s="114"/>
      <c r="C10" s="166"/>
      <c r="D10" s="180"/>
      <c r="E10" s="190"/>
      <c r="F10" s="191">
        <f t="shared" si="0"/>
        <v>0</v>
      </c>
    </row>
    <row r="11" spans="1:7" s="11" customFormat="1" ht="26.45" customHeight="1" x14ac:dyDescent="0.2">
      <c r="A11" s="4">
        <v>9</v>
      </c>
      <c r="B11" s="114"/>
      <c r="C11" s="166"/>
      <c r="D11" s="180"/>
      <c r="E11" s="190"/>
      <c r="F11" s="191">
        <f t="shared" si="0"/>
        <v>0</v>
      </c>
    </row>
    <row r="12" spans="1:7" s="11" customFormat="1" ht="26.45" customHeight="1" x14ac:dyDescent="0.2">
      <c r="A12" s="4">
        <v>10</v>
      </c>
      <c r="B12" s="114"/>
      <c r="C12" s="166"/>
      <c r="D12" s="180"/>
      <c r="E12" s="190"/>
      <c r="F12" s="191">
        <f t="shared" si="0"/>
        <v>0</v>
      </c>
    </row>
    <row r="13" spans="1:7" s="11" customFormat="1" ht="26.45" customHeight="1" x14ac:dyDescent="0.2">
      <c r="A13" s="4">
        <v>11</v>
      </c>
      <c r="B13" s="114"/>
      <c r="C13" s="166"/>
      <c r="D13" s="180"/>
      <c r="E13" s="190"/>
      <c r="F13" s="191">
        <f t="shared" si="0"/>
        <v>0</v>
      </c>
    </row>
    <row r="14" spans="1:7" s="11" customFormat="1" ht="26.45" customHeight="1" x14ac:dyDescent="0.2">
      <c r="A14" s="4">
        <v>12</v>
      </c>
      <c r="B14" s="114"/>
      <c r="C14" s="166"/>
      <c r="D14" s="180"/>
      <c r="E14" s="190"/>
      <c r="F14" s="191">
        <f t="shared" si="0"/>
        <v>0</v>
      </c>
    </row>
    <row r="15" spans="1:7" s="11" customFormat="1" ht="26.45" customHeight="1" x14ac:dyDescent="0.2">
      <c r="A15" s="4">
        <v>13</v>
      </c>
      <c r="B15" s="114"/>
      <c r="C15" s="166"/>
      <c r="D15" s="180"/>
      <c r="E15" s="190"/>
      <c r="F15" s="191">
        <f t="shared" si="0"/>
        <v>0</v>
      </c>
    </row>
    <row r="16" spans="1:7" s="11" customFormat="1" ht="26.45" customHeight="1" x14ac:dyDescent="0.2">
      <c r="A16" s="4">
        <v>14</v>
      </c>
      <c r="B16" s="114"/>
      <c r="C16" s="166"/>
      <c r="D16" s="180"/>
      <c r="E16" s="190"/>
      <c r="F16" s="191">
        <f t="shared" si="0"/>
        <v>0</v>
      </c>
    </row>
    <row r="17" spans="1:6" s="11" customFormat="1" ht="26.45" customHeight="1" x14ac:dyDescent="0.2">
      <c r="A17" s="4">
        <v>15</v>
      </c>
      <c r="B17" s="114"/>
      <c r="C17" s="166"/>
      <c r="D17" s="180"/>
      <c r="E17" s="190"/>
      <c r="F17" s="191">
        <f t="shared" si="0"/>
        <v>0</v>
      </c>
    </row>
    <row r="18" spans="1:6" s="11" customFormat="1" ht="26.45" customHeight="1" x14ac:dyDescent="0.2">
      <c r="A18" s="4">
        <v>16</v>
      </c>
      <c r="B18" s="114"/>
      <c r="C18" s="166"/>
      <c r="D18" s="180"/>
      <c r="E18" s="190"/>
      <c r="F18" s="191">
        <f t="shared" si="0"/>
        <v>0</v>
      </c>
    </row>
    <row r="19" spans="1:6" s="11" customFormat="1" ht="26.45" customHeight="1" x14ac:dyDescent="0.2">
      <c r="A19" s="4">
        <v>17</v>
      </c>
      <c r="B19" s="114"/>
      <c r="C19" s="166"/>
      <c r="D19" s="180"/>
      <c r="E19" s="190"/>
      <c r="F19" s="191">
        <f t="shared" si="0"/>
        <v>0</v>
      </c>
    </row>
    <row r="20" spans="1:6" s="11" customFormat="1" ht="26.45" customHeight="1" x14ac:dyDescent="0.2">
      <c r="A20" s="4">
        <v>18</v>
      </c>
      <c r="B20" s="114"/>
      <c r="C20" s="166"/>
      <c r="D20" s="180"/>
      <c r="E20" s="190"/>
      <c r="F20" s="191">
        <f t="shared" si="0"/>
        <v>0</v>
      </c>
    </row>
    <row r="21" spans="1:6" s="11" customFormat="1" ht="26.45" customHeight="1" x14ac:dyDescent="0.2">
      <c r="A21" s="4">
        <v>19</v>
      </c>
      <c r="B21" s="114"/>
      <c r="C21" s="166"/>
      <c r="D21" s="180"/>
      <c r="E21" s="190"/>
      <c r="F21" s="191">
        <f t="shared" si="0"/>
        <v>0</v>
      </c>
    </row>
    <row r="22" spans="1:6" s="11" customFormat="1" ht="26.45" customHeight="1" x14ac:dyDescent="0.2">
      <c r="A22" s="4">
        <v>20</v>
      </c>
      <c r="B22" s="114"/>
      <c r="C22" s="166"/>
      <c r="D22" s="180"/>
      <c r="E22" s="190"/>
      <c r="F22" s="191">
        <f t="shared" si="0"/>
        <v>0</v>
      </c>
    </row>
    <row r="23" spans="1:6" s="11" customFormat="1" ht="26.45" customHeight="1" x14ac:dyDescent="0.2">
      <c r="A23" s="4">
        <v>21</v>
      </c>
      <c r="B23" s="114"/>
      <c r="C23" s="166"/>
      <c r="D23" s="180"/>
      <c r="E23" s="190"/>
      <c r="F23" s="191">
        <f t="shared" si="0"/>
        <v>0</v>
      </c>
    </row>
    <row r="24" spans="1:6" s="11" customFormat="1" ht="26.45" customHeight="1" x14ac:dyDescent="0.2">
      <c r="A24" s="4">
        <v>22</v>
      </c>
      <c r="B24" s="114"/>
      <c r="C24" s="166"/>
      <c r="D24" s="180"/>
      <c r="E24" s="190"/>
      <c r="F24" s="191">
        <f t="shared" si="0"/>
        <v>0</v>
      </c>
    </row>
    <row r="25" spans="1:6" s="11" customFormat="1" ht="26.45" customHeight="1" x14ac:dyDescent="0.2">
      <c r="A25" s="4">
        <v>23</v>
      </c>
      <c r="B25" s="114"/>
      <c r="C25" s="166"/>
      <c r="D25" s="180"/>
      <c r="E25" s="190"/>
      <c r="F25" s="191">
        <f t="shared" si="0"/>
        <v>0</v>
      </c>
    </row>
    <row r="26" spans="1:6" s="11" customFormat="1" ht="26.45" customHeight="1" x14ac:dyDescent="0.2">
      <c r="A26" s="4">
        <v>24</v>
      </c>
      <c r="B26" s="114"/>
      <c r="C26" s="166"/>
      <c r="D26" s="180"/>
      <c r="E26" s="190"/>
      <c r="F26" s="191">
        <f t="shared" si="0"/>
        <v>0</v>
      </c>
    </row>
    <row r="27" spans="1:6" s="11" customFormat="1" ht="26.45" customHeight="1" x14ac:dyDescent="0.2">
      <c r="A27" s="4">
        <v>25</v>
      </c>
      <c r="B27" s="114"/>
      <c r="C27" s="166"/>
      <c r="D27" s="180"/>
      <c r="E27" s="190"/>
      <c r="F27" s="191">
        <f t="shared" si="0"/>
        <v>0</v>
      </c>
    </row>
    <row r="28" spans="1:6" s="11" customFormat="1" ht="26.45" customHeight="1" x14ac:dyDescent="0.2">
      <c r="A28" s="4">
        <v>26</v>
      </c>
      <c r="B28" s="114"/>
      <c r="C28" s="166"/>
      <c r="D28" s="180"/>
      <c r="E28" s="190"/>
      <c r="F28" s="191">
        <f t="shared" si="0"/>
        <v>0</v>
      </c>
    </row>
    <row r="29" spans="1:6" s="11" customFormat="1" ht="26.45" customHeight="1" x14ac:dyDescent="0.2">
      <c r="A29" s="4">
        <v>27</v>
      </c>
      <c r="B29" s="114"/>
      <c r="C29" s="166"/>
      <c r="D29" s="180"/>
      <c r="E29" s="190"/>
      <c r="F29" s="191">
        <f t="shared" si="0"/>
        <v>0</v>
      </c>
    </row>
    <row r="30" spans="1:6" s="11" customFormat="1" ht="26.45" customHeight="1" x14ac:dyDescent="0.2">
      <c r="A30" s="4">
        <v>28</v>
      </c>
      <c r="B30" s="114"/>
      <c r="C30" s="166"/>
      <c r="D30" s="180"/>
      <c r="E30" s="190"/>
      <c r="F30" s="191">
        <f t="shared" si="0"/>
        <v>0</v>
      </c>
    </row>
    <row r="31" spans="1:6" s="11" customFormat="1" ht="26.45" customHeight="1" x14ac:dyDescent="0.2">
      <c r="A31" s="4">
        <v>29</v>
      </c>
      <c r="B31" s="114"/>
      <c r="C31" s="166"/>
      <c r="D31" s="180"/>
      <c r="E31" s="190"/>
      <c r="F31" s="191">
        <f t="shared" si="0"/>
        <v>0</v>
      </c>
    </row>
    <row r="32" spans="1:6" s="11" customFormat="1" ht="26.45" customHeight="1" x14ac:dyDescent="0.2">
      <c r="A32" s="4">
        <v>30</v>
      </c>
      <c r="B32" s="114"/>
      <c r="C32" s="166"/>
      <c r="D32" s="180"/>
      <c r="E32" s="190"/>
      <c r="F32" s="191">
        <f t="shared" si="0"/>
        <v>0</v>
      </c>
    </row>
    <row r="33" spans="1:6" s="11" customFormat="1" ht="26.45" customHeight="1" x14ac:dyDescent="0.2">
      <c r="A33" s="4">
        <v>31</v>
      </c>
      <c r="B33" s="114"/>
      <c r="C33" s="166"/>
      <c r="D33" s="180"/>
      <c r="E33" s="190"/>
      <c r="F33" s="191">
        <f t="shared" si="0"/>
        <v>0</v>
      </c>
    </row>
    <row r="34" spans="1:6" s="11" customFormat="1" ht="26.45" customHeight="1" x14ac:dyDescent="0.2">
      <c r="A34" s="4">
        <v>32</v>
      </c>
      <c r="B34" s="114"/>
      <c r="C34" s="166"/>
      <c r="D34" s="180"/>
      <c r="E34" s="190"/>
      <c r="F34" s="191">
        <f t="shared" si="0"/>
        <v>0</v>
      </c>
    </row>
    <row r="35" spans="1:6" s="11" customFormat="1" ht="26.45" customHeight="1" x14ac:dyDescent="0.2">
      <c r="A35" s="4">
        <v>33</v>
      </c>
      <c r="B35" s="114"/>
      <c r="C35" s="166"/>
      <c r="D35" s="180"/>
      <c r="E35" s="190"/>
      <c r="F35" s="191">
        <f t="shared" si="0"/>
        <v>0</v>
      </c>
    </row>
    <row r="36" spans="1:6" s="11" customFormat="1" ht="26.45" customHeight="1" x14ac:dyDescent="0.2">
      <c r="A36" s="4">
        <v>34</v>
      </c>
      <c r="B36" s="114"/>
      <c r="C36" s="166"/>
      <c r="D36" s="180"/>
      <c r="E36" s="190"/>
      <c r="F36" s="191">
        <f t="shared" si="0"/>
        <v>0</v>
      </c>
    </row>
    <row r="37" spans="1:6" s="11" customFormat="1" ht="26.45" customHeight="1" x14ac:dyDescent="0.2">
      <c r="A37" s="4">
        <v>35</v>
      </c>
      <c r="B37" s="114"/>
      <c r="C37" s="166"/>
      <c r="D37" s="180"/>
      <c r="E37" s="190"/>
      <c r="F37" s="191">
        <f t="shared" si="0"/>
        <v>0</v>
      </c>
    </row>
    <row r="38" spans="1:6" s="11" customFormat="1" ht="26.45" customHeight="1" x14ac:dyDescent="0.2">
      <c r="A38" s="4">
        <v>36</v>
      </c>
      <c r="B38" s="114"/>
      <c r="C38" s="166"/>
      <c r="D38" s="180"/>
      <c r="E38" s="190"/>
      <c r="F38" s="191">
        <f t="shared" si="0"/>
        <v>0</v>
      </c>
    </row>
    <row r="39" spans="1:6" s="11" customFormat="1" ht="26.45" customHeight="1" x14ac:dyDescent="0.2">
      <c r="A39" s="4">
        <v>37</v>
      </c>
      <c r="B39" s="114"/>
      <c r="C39" s="166"/>
      <c r="D39" s="180"/>
      <c r="E39" s="190"/>
      <c r="F39" s="191">
        <f t="shared" si="0"/>
        <v>0</v>
      </c>
    </row>
    <row r="40" spans="1:6" s="11" customFormat="1" ht="26.45" customHeight="1" x14ac:dyDescent="0.2">
      <c r="A40" s="4">
        <v>38</v>
      </c>
      <c r="B40" s="114"/>
      <c r="C40" s="166"/>
      <c r="D40" s="180"/>
      <c r="E40" s="190"/>
      <c r="F40" s="191">
        <f t="shared" si="0"/>
        <v>0</v>
      </c>
    </row>
    <row r="41" spans="1:6" s="11" customFormat="1" ht="26.45" customHeight="1" x14ac:dyDescent="0.2">
      <c r="A41" s="4">
        <v>39</v>
      </c>
      <c r="B41" s="114"/>
      <c r="C41" s="166"/>
      <c r="D41" s="180"/>
      <c r="E41" s="190"/>
      <c r="F41" s="191">
        <f t="shared" si="0"/>
        <v>0</v>
      </c>
    </row>
    <row r="42" spans="1:6" s="11" customFormat="1" ht="26.45" customHeight="1" x14ac:dyDescent="0.2">
      <c r="A42" s="4">
        <v>40</v>
      </c>
      <c r="B42" s="114"/>
      <c r="C42" s="166"/>
      <c r="D42" s="180"/>
      <c r="E42" s="190"/>
      <c r="F42" s="191">
        <f t="shared" si="0"/>
        <v>0</v>
      </c>
    </row>
    <row r="43" spans="1:6" s="11" customFormat="1" ht="26.45" customHeight="1" x14ac:dyDescent="0.2">
      <c r="A43" s="4">
        <v>41</v>
      </c>
      <c r="B43" s="114"/>
      <c r="C43" s="166"/>
      <c r="D43" s="180"/>
      <c r="E43" s="190"/>
      <c r="F43" s="191">
        <f t="shared" si="0"/>
        <v>0</v>
      </c>
    </row>
    <row r="44" spans="1:6" s="11" customFormat="1" ht="26.45" customHeight="1" x14ac:dyDescent="0.2">
      <c r="A44" s="4">
        <v>42</v>
      </c>
      <c r="B44" s="114"/>
      <c r="C44" s="166"/>
      <c r="D44" s="180"/>
      <c r="E44" s="190"/>
      <c r="F44" s="191">
        <f t="shared" si="0"/>
        <v>0</v>
      </c>
    </row>
    <row r="45" spans="1:6" s="11" customFormat="1" ht="26.45" customHeight="1" x14ac:dyDescent="0.2">
      <c r="A45" s="4">
        <v>43</v>
      </c>
      <c r="B45" s="114"/>
      <c r="C45" s="166"/>
      <c r="D45" s="180"/>
      <c r="E45" s="190"/>
      <c r="F45" s="191">
        <f t="shared" si="0"/>
        <v>0</v>
      </c>
    </row>
    <row r="46" spans="1:6" s="11" customFormat="1" ht="26.45" customHeight="1" x14ac:dyDescent="0.2">
      <c r="A46" s="4">
        <v>44</v>
      </c>
      <c r="B46" s="114"/>
      <c r="C46" s="166"/>
      <c r="D46" s="180"/>
      <c r="E46" s="190"/>
      <c r="F46" s="191">
        <f t="shared" si="0"/>
        <v>0</v>
      </c>
    </row>
    <row r="47" spans="1:6" s="11" customFormat="1" ht="26.45" customHeight="1" x14ac:dyDescent="0.2">
      <c r="A47" s="4">
        <v>45</v>
      </c>
      <c r="B47" s="114"/>
      <c r="C47" s="166"/>
      <c r="D47" s="180"/>
      <c r="E47" s="190"/>
      <c r="F47" s="191">
        <f t="shared" si="0"/>
        <v>0</v>
      </c>
    </row>
    <row r="48" spans="1:6" s="11" customFormat="1" ht="26.45" customHeight="1" x14ac:dyDescent="0.2">
      <c r="A48" s="4">
        <v>46</v>
      </c>
      <c r="B48" s="114"/>
      <c r="C48" s="166"/>
      <c r="D48" s="180"/>
      <c r="E48" s="190"/>
      <c r="F48" s="191">
        <f t="shared" si="0"/>
        <v>0</v>
      </c>
    </row>
    <row r="49" spans="1:6" s="11" customFormat="1" ht="26.45" customHeight="1" x14ac:dyDescent="0.2">
      <c r="A49" s="4">
        <v>47</v>
      </c>
      <c r="B49" s="114"/>
      <c r="C49" s="166"/>
      <c r="D49" s="180"/>
      <c r="E49" s="190"/>
      <c r="F49" s="191">
        <f t="shared" si="0"/>
        <v>0</v>
      </c>
    </row>
    <row r="50" spans="1:6" s="11" customFormat="1" ht="26.45" customHeight="1" x14ac:dyDescent="0.2">
      <c r="A50" s="4">
        <v>48</v>
      </c>
      <c r="B50" s="114"/>
      <c r="C50" s="165"/>
      <c r="D50" s="180"/>
      <c r="E50" s="190"/>
      <c r="F50" s="191">
        <f t="shared" si="0"/>
        <v>0</v>
      </c>
    </row>
    <row r="51" spans="1:6" s="11" customFormat="1" ht="26.45" customHeight="1" x14ac:dyDescent="0.2">
      <c r="A51" s="4">
        <v>49</v>
      </c>
      <c r="B51" s="114"/>
      <c r="C51" s="165"/>
      <c r="D51" s="180"/>
      <c r="E51" s="190"/>
      <c r="F51" s="191">
        <f t="shared" si="0"/>
        <v>0</v>
      </c>
    </row>
    <row r="52" spans="1:6" s="11" customFormat="1" ht="26.45" customHeight="1" x14ac:dyDescent="0.2">
      <c r="A52" s="4">
        <v>50</v>
      </c>
      <c r="B52" s="114"/>
      <c r="C52" s="166"/>
      <c r="D52" s="180"/>
      <c r="E52" s="190"/>
      <c r="F52" s="191">
        <f t="shared" si="0"/>
        <v>0</v>
      </c>
    </row>
    <row r="53" spans="1:6" s="11" customFormat="1" ht="26.45" customHeight="1" x14ac:dyDescent="0.2">
      <c r="A53" s="4">
        <v>51</v>
      </c>
      <c r="B53" s="114"/>
      <c r="C53" s="166"/>
      <c r="D53" s="180"/>
      <c r="E53" s="190"/>
      <c r="F53" s="191">
        <f t="shared" si="0"/>
        <v>0</v>
      </c>
    </row>
    <row r="54" spans="1:6" s="11" customFormat="1" ht="26.45" customHeight="1" x14ac:dyDescent="0.2">
      <c r="A54" s="4">
        <v>52</v>
      </c>
      <c r="B54" s="114"/>
      <c r="C54" s="166"/>
      <c r="D54" s="180"/>
      <c r="E54" s="190"/>
      <c r="F54" s="191">
        <f t="shared" si="0"/>
        <v>0</v>
      </c>
    </row>
    <row r="55" spans="1:6" s="11" customFormat="1" ht="26.45" customHeight="1" x14ac:dyDescent="0.2">
      <c r="A55" s="4">
        <v>53</v>
      </c>
      <c r="B55" s="114"/>
      <c r="C55" s="166"/>
      <c r="D55" s="180"/>
      <c r="E55" s="190"/>
      <c r="F55" s="191">
        <f t="shared" si="0"/>
        <v>0</v>
      </c>
    </row>
    <row r="56" spans="1:6" s="11" customFormat="1" ht="26.45" customHeight="1" x14ac:dyDescent="0.2">
      <c r="A56" s="4">
        <v>54</v>
      </c>
      <c r="B56" s="114"/>
      <c r="C56" s="166"/>
      <c r="D56" s="180"/>
      <c r="E56" s="190"/>
      <c r="F56" s="191">
        <f t="shared" si="0"/>
        <v>0</v>
      </c>
    </row>
    <row r="57" spans="1:6" s="11" customFormat="1" ht="26.45" customHeight="1" x14ac:dyDescent="0.2">
      <c r="A57" s="4">
        <v>55</v>
      </c>
      <c r="B57" s="114"/>
      <c r="C57" s="166"/>
      <c r="D57" s="180"/>
      <c r="E57" s="190"/>
      <c r="F57" s="191">
        <f t="shared" si="0"/>
        <v>0</v>
      </c>
    </row>
    <row r="58" spans="1:6" s="11" customFormat="1" ht="26.45" customHeight="1" x14ac:dyDescent="0.2">
      <c r="A58" s="4">
        <v>56</v>
      </c>
      <c r="B58" s="114"/>
      <c r="C58" s="166"/>
      <c r="D58" s="180"/>
      <c r="E58" s="190"/>
      <c r="F58" s="191">
        <f t="shared" si="0"/>
        <v>0</v>
      </c>
    </row>
    <row r="59" spans="1:6" s="11" customFormat="1" ht="26.45" customHeight="1" x14ac:dyDescent="0.2">
      <c r="A59" s="4">
        <v>57</v>
      </c>
      <c r="B59" s="114"/>
      <c r="C59" s="166"/>
      <c r="D59" s="180"/>
      <c r="E59" s="190"/>
      <c r="F59" s="191">
        <f t="shared" si="0"/>
        <v>0</v>
      </c>
    </row>
    <row r="60" spans="1:6" s="11" customFormat="1" ht="26.45" customHeight="1" x14ac:dyDescent="0.2">
      <c r="A60" s="4">
        <v>58</v>
      </c>
      <c r="B60" s="114"/>
      <c r="C60" s="166"/>
      <c r="D60" s="180"/>
      <c r="E60" s="190"/>
      <c r="F60" s="191">
        <f t="shared" si="0"/>
        <v>0</v>
      </c>
    </row>
    <row r="61" spans="1:6" s="11" customFormat="1" ht="26.45" customHeight="1" x14ac:dyDescent="0.2">
      <c r="A61" s="4">
        <v>59</v>
      </c>
      <c r="B61" s="114"/>
      <c r="C61" s="166"/>
      <c r="D61" s="180"/>
      <c r="E61" s="190"/>
      <c r="F61" s="191">
        <f t="shared" si="0"/>
        <v>0</v>
      </c>
    </row>
    <row r="62" spans="1:6" s="11" customFormat="1" ht="26.45" customHeight="1" x14ac:dyDescent="0.2">
      <c r="A62" s="4">
        <v>60</v>
      </c>
      <c r="B62" s="114"/>
      <c r="C62" s="166"/>
      <c r="D62" s="180"/>
      <c r="E62" s="190"/>
      <c r="F62" s="191">
        <f t="shared" si="0"/>
        <v>0</v>
      </c>
    </row>
    <row r="63" spans="1:6" s="11" customFormat="1" ht="24" customHeight="1" x14ac:dyDescent="0.2">
      <c r="A63" s="14"/>
      <c r="B63" s="15" t="s">
        <v>3</v>
      </c>
      <c r="C63" s="8"/>
      <c r="D63" s="146">
        <f>SUM(D3:D62)</f>
        <v>0</v>
      </c>
      <c r="E63" s="147"/>
      <c r="F63" s="10">
        <f>SUM(F3:F62)</f>
        <v>0</v>
      </c>
    </row>
    <row r="65" spans="1:2" x14ac:dyDescent="0.2">
      <c r="A65" s="303"/>
      <c r="B65" s="303"/>
    </row>
    <row r="66" spans="1:2" x14ac:dyDescent="0.2">
      <c r="A66" s="303"/>
      <c r="B66" s="303"/>
    </row>
    <row r="67" spans="1:2" ht="25.5" customHeight="1" x14ac:dyDescent="0.2">
      <c r="A67" s="303"/>
      <c r="B67" s="303"/>
    </row>
    <row r="68" spans="1:2" x14ac:dyDescent="0.2">
      <c r="A68" s="303"/>
      <c r="B68" s="303"/>
    </row>
    <row r="69" spans="1:2" x14ac:dyDescent="0.2">
      <c r="A69" s="303"/>
      <c r="B69" s="303"/>
    </row>
    <row r="70" spans="1:2" x14ac:dyDescent="0.2">
      <c r="A70" s="303"/>
      <c r="B70" s="303"/>
    </row>
    <row r="71" spans="1:2" x14ac:dyDescent="0.2">
      <c r="A71" s="303"/>
      <c r="B71" s="303"/>
    </row>
  </sheetData>
  <mergeCells count="3">
    <mergeCell ref="E1:F1"/>
    <mergeCell ref="A65:B71"/>
    <mergeCell ref="A1:B1"/>
  </mergeCells>
  <phoneticPr fontId="2" type="noConversion"/>
  <conditionalFormatting sqref="F3:F62">
    <cfRule type="cellIs" dxfId="18" priority="2" stopIfTrue="1" operator="notEqual">
      <formula>D3</formula>
    </cfRule>
  </conditionalFormatting>
  <conditionalFormatting sqref="F63">
    <cfRule type="cellIs" dxfId="17" priority="1" stopIfTrue="1" operator="notEqual">
      <formula>D63</formula>
    </cfRule>
  </conditionalFormatting>
  <dataValidations xWindow="535" yWindow="216" count="1">
    <dataValidation type="decimal" allowBlank="1" sqref="F3:F63" xr:uid="{00000000-0002-0000-0400-000000000000}">
      <formula1>0</formula1>
      <formula2>100000000</formula2>
    </dataValidation>
  </dataValidations>
  <printOptions horizontalCentered="1" verticalCentered="1"/>
  <pageMargins left="0.27559055118110237" right="0.31496062992125984" top="0.53" bottom="0.74803149606299213" header="0.23622047244094491" footer="0.51181102362204722"/>
  <pageSetup paperSize="9" scale="74" fitToHeight="2" orientation="portrait" horizontalDpi="1200" verticalDpi="1200" r:id="rId1"/>
  <headerFooter alignWithMargins="0">
    <oddFooter>עמוד &amp;P מתוך &amp;N</oddFooter>
  </headerFooter>
  <ignoredErrors>
    <ignoredError sqref="F3:F6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2"/>
    <pageSetUpPr fitToPage="1"/>
  </sheetPr>
  <dimension ref="A1:G65"/>
  <sheetViews>
    <sheetView showGridLines="0" rightToLeft="1" zoomScaleNormal="100" workbookViewId="0">
      <pane xSplit="5" ySplit="2" topLeftCell="F3" activePane="bottomRight" state="frozen"/>
      <selection pane="topRight" activeCell="G1" sqref="G1"/>
      <selection pane="bottomLeft" activeCell="A3" sqref="A3"/>
      <selection pane="bottomRight" sqref="A1:C1"/>
    </sheetView>
  </sheetViews>
  <sheetFormatPr defaultRowHeight="12.75" outlineLevelCol="1" x14ac:dyDescent="0.2"/>
  <cols>
    <col min="1" max="1" width="5.7109375" style="1" customWidth="1"/>
    <col min="2" max="2" width="25.28515625" style="1" customWidth="1"/>
    <col min="3" max="3" width="28.5703125" style="1" customWidth="1"/>
    <col min="4" max="4" width="13.5703125" style="1" customWidth="1"/>
    <col min="5" max="5" width="18.28515625" style="1" customWidth="1"/>
    <col min="6" max="6" width="23" style="1" customWidth="1" outlineLevel="1"/>
    <col min="7" max="7" width="23.85546875" style="1" customWidth="1" outlineLevel="1"/>
    <col min="8" max="16384" width="9.140625" style="1"/>
  </cols>
  <sheetData>
    <row r="1" spans="1:7" ht="45.75" customHeight="1" x14ac:dyDescent="0.2">
      <c r="A1" s="304" t="s">
        <v>87</v>
      </c>
      <c r="B1" s="305"/>
      <c r="C1" s="305"/>
      <c r="D1" s="176" t="s">
        <v>24</v>
      </c>
      <c r="E1" s="177">
        <f>'ראשי-פרטים כלליים וריכוז הוצאות'!F5</f>
        <v>0</v>
      </c>
      <c r="F1" s="298" t="s">
        <v>70</v>
      </c>
      <c r="G1" s="298"/>
    </row>
    <row r="2" spans="1:7" ht="45.75" customHeight="1" x14ac:dyDescent="0.2">
      <c r="A2" s="2" t="s">
        <v>10</v>
      </c>
      <c r="B2" s="2" t="s">
        <v>41</v>
      </c>
      <c r="C2" s="2" t="s">
        <v>42</v>
      </c>
      <c r="D2" s="2" t="s">
        <v>95</v>
      </c>
      <c r="E2" s="2" t="str">
        <f>"הסכום ששולם ב" &amp; 'ראשי-פרטים כלליים וריכוז הוצאות'!F6</f>
        <v>הסכום ששולם ב ש"ח</v>
      </c>
      <c r="F2" s="3" t="s">
        <v>20</v>
      </c>
      <c r="G2" s="3" t="str">
        <f>"הסכום הממולץ ב" &amp; 'ראשי-פרטים כלליים וריכוז הוצאות'!F6</f>
        <v>הסכום הממולץ ב ש"ח</v>
      </c>
    </row>
    <row r="3" spans="1:7" s="11" customFormat="1" ht="25.5" customHeight="1" x14ac:dyDescent="0.2">
      <c r="A3" s="4">
        <v>1</v>
      </c>
      <c r="B3" s="5"/>
      <c r="C3" s="6"/>
      <c r="D3" s="7"/>
      <c r="E3" s="180"/>
      <c r="F3" s="190"/>
      <c r="G3" s="191">
        <f t="shared" ref="G3:G34" si="0">E3</f>
        <v>0</v>
      </c>
    </row>
    <row r="4" spans="1:7" s="11" customFormat="1" ht="25.5" customHeight="1" x14ac:dyDescent="0.2">
      <c r="A4" s="4">
        <v>2</v>
      </c>
      <c r="B4" s="5"/>
      <c r="C4" s="12"/>
      <c r="D4" s="13"/>
      <c r="E4" s="180"/>
      <c r="F4" s="190"/>
      <c r="G4" s="191">
        <f t="shared" si="0"/>
        <v>0</v>
      </c>
    </row>
    <row r="5" spans="1:7" s="11" customFormat="1" ht="25.5" customHeight="1" x14ac:dyDescent="0.2">
      <c r="A5" s="4">
        <v>3</v>
      </c>
      <c r="B5" s="5"/>
      <c r="C5" s="12"/>
      <c r="D5" s="7"/>
      <c r="E5" s="180"/>
      <c r="F5" s="190"/>
      <c r="G5" s="191">
        <f t="shared" si="0"/>
        <v>0</v>
      </c>
    </row>
    <row r="6" spans="1:7" s="11" customFormat="1" ht="25.5" customHeight="1" x14ac:dyDescent="0.2">
      <c r="A6" s="4">
        <v>4</v>
      </c>
      <c r="B6" s="5"/>
      <c r="C6" s="12"/>
      <c r="D6" s="7"/>
      <c r="E6" s="180"/>
      <c r="F6" s="190"/>
      <c r="G6" s="191">
        <f t="shared" si="0"/>
        <v>0</v>
      </c>
    </row>
    <row r="7" spans="1:7" s="11" customFormat="1" ht="25.5" customHeight="1" x14ac:dyDescent="0.2">
      <c r="A7" s="4">
        <v>5</v>
      </c>
      <c r="B7" s="5"/>
      <c r="C7" s="12"/>
      <c r="D7" s="7"/>
      <c r="E7" s="180"/>
      <c r="F7" s="190"/>
      <c r="G7" s="191">
        <f t="shared" si="0"/>
        <v>0</v>
      </c>
    </row>
    <row r="8" spans="1:7" s="11" customFormat="1" ht="25.5" customHeight="1" x14ac:dyDescent="0.2">
      <c r="A8" s="4">
        <v>6</v>
      </c>
      <c r="B8" s="5"/>
      <c r="C8" s="12"/>
      <c r="D8" s="7"/>
      <c r="E8" s="180"/>
      <c r="F8" s="190"/>
      <c r="G8" s="191">
        <f t="shared" si="0"/>
        <v>0</v>
      </c>
    </row>
    <row r="9" spans="1:7" s="11" customFormat="1" ht="25.5" customHeight="1" x14ac:dyDescent="0.2">
      <c r="A9" s="4">
        <v>7</v>
      </c>
      <c r="B9" s="5"/>
      <c r="C9" s="12"/>
      <c r="D9" s="7"/>
      <c r="E9" s="180"/>
      <c r="F9" s="190"/>
      <c r="G9" s="191">
        <f t="shared" si="0"/>
        <v>0</v>
      </c>
    </row>
    <row r="10" spans="1:7" s="11" customFormat="1" ht="25.5" customHeight="1" x14ac:dyDescent="0.2">
      <c r="A10" s="4">
        <v>8</v>
      </c>
      <c r="B10" s="5"/>
      <c r="C10" s="12"/>
      <c r="D10" s="7"/>
      <c r="E10" s="180"/>
      <c r="F10" s="190"/>
      <c r="G10" s="191">
        <f t="shared" si="0"/>
        <v>0</v>
      </c>
    </row>
    <row r="11" spans="1:7" s="11" customFormat="1" ht="25.5" customHeight="1" x14ac:dyDescent="0.2">
      <c r="A11" s="4">
        <v>9</v>
      </c>
      <c r="B11" s="5"/>
      <c r="C11" s="12"/>
      <c r="D11" s="7"/>
      <c r="E11" s="180"/>
      <c r="F11" s="190"/>
      <c r="G11" s="191">
        <f t="shared" si="0"/>
        <v>0</v>
      </c>
    </row>
    <row r="12" spans="1:7" s="11" customFormat="1" ht="25.5" customHeight="1" x14ac:dyDescent="0.2">
      <c r="A12" s="4">
        <v>10</v>
      </c>
      <c r="B12" s="5"/>
      <c r="C12" s="12"/>
      <c r="D12" s="7"/>
      <c r="E12" s="180"/>
      <c r="F12" s="190"/>
      <c r="G12" s="191">
        <f t="shared" si="0"/>
        <v>0</v>
      </c>
    </row>
    <row r="13" spans="1:7" s="11" customFormat="1" ht="25.5" customHeight="1" x14ac:dyDescent="0.2">
      <c r="A13" s="4">
        <v>11</v>
      </c>
      <c r="B13" s="5"/>
      <c r="C13" s="12"/>
      <c r="D13" s="7"/>
      <c r="E13" s="180"/>
      <c r="F13" s="190"/>
      <c r="G13" s="191">
        <f t="shared" si="0"/>
        <v>0</v>
      </c>
    </row>
    <row r="14" spans="1:7" s="11" customFormat="1" ht="25.5" customHeight="1" x14ac:dyDescent="0.2">
      <c r="A14" s="4">
        <v>12</v>
      </c>
      <c r="B14" s="5"/>
      <c r="C14" s="12"/>
      <c r="D14" s="7"/>
      <c r="E14" s="180"/>
      <c r="F14" s="190"/>
      <c r="G14" s="191">
        <f t="shared" si="0"/>
        <v>0</v>
      </c>
    </row>
    <row r="15" spans="1:7" s="11" customFormat="1" ht="25.5" customHeight="1" x14ac:dyDescent="0.2">
      <c r="A15" s="4">
        <v>13</v>
      </c>
      <c r="B15" s="5"/>
      <c r="C15" s="12"/>
      <c r="D15" s="7"/>
      <c r="E15" s="180"/>
      <c r="F15" s="190"/>
      <c r="G15" s="191">
        <f t="shared" si="0"/>
        <v>0</v>
      </c>
    </row>
    <row r="16" spans="1:7" s="11" customFormat="1" ht="25.5" customHeight="1" x14ac:dyDescent="0.2">
      <c r="A16" s="4">
        <v>14</v>
      </c>
      <c r="B16" s="5"/>
      <c r="C16" s="12"/>
      <c r="D16" s="7"/>
      <c r="E16" s="180"/>
      <c r="F16" s="190"/>
      <c r="G16" s="191">
        <f t="shared" si="0"/>
        <v>0</v>
      </c>
    </row>
    <row r="17" spans="1:7" s="11" customFormat="1" ht="25.5" customHeight="1" x14ac:dyDescent="0.2">
      <c r="A17" s="4">
        <v>15</v>
      </c>
      <c r="B17" s="5"/>
      <c r="C17" s="12"/>
      <c r="D17" s="7"/>
      <c r="E17" s="180"/>
      <c r="F17" s="190"/>
      <c r="G17" s="191">
        <f t="shared" si="0"/>
        <v>0</v>
      </c>
    </row>
    <row r="18" spans="1:7" s="11" customFormat="1" ht="25.5" customHeight="1" x14ac:dyDescent="0.2">
      <c r="A18" s="4">
        <v>16</v>
      </c>
      <c r="B18" s="5"/>
      <c r="C18" s="12"/>
      <c r="D18" s="7"/>
      <c r="E18" s="180"/>
      <c r="F18" s="190"/>
      <c r="G18" s="191">
        <f t="shared" si="0"/>
        <v>0</v>
      </c>
    </row>
    <row r="19" spans="1:7" s="11" customFormat="1" ht="25.5" customHeight="1" x14ac:dyDescent="0.2">
      <c r="A19" s="4">
        <v>17</v>
      </c>
      <c r="B19" s="5"/>
      <c r="C19" s="12"/>
      <c r="D19" s="7"/>
      <c r="E19" s="180"/>
      <c r="F19" s="190"/>
      <c r="G19" s="191">
        <f t="shared" si="0"/>
        <v>0</v>
      </c>
    </row>
    <row r="20" spans="1:7" s="11" customFormat="1" ht="25.5" customHeight="1" x14ac:dyDescent="0.2">
      <c r="A20" s="4">
        <v>18</v>
      </c>
      <c r="B20" s="5"/>
      <c r="C20" s="12"/>
      <c r="D20" s="7"/>
      <c r="E20" s="180"/>
      <c r="F20" s="190"/>
      <c r="G20" s="191">
        <f t="shared" si="0"/>
        <v>0</v>
      </c>
    </row>
    <row r="21" spans="1:7" s="11" customFormat="1" ht="25.5" customHeight="1" x14ac:dyDescent="0.2">
      <c r="A21" s="4">
        <v>19</v>
      </c>
      <c r="B21" s="5"/>
      <c r="C21" s="12"/>
      <c r="D21" s="7"/>
      <c r="E21" s="180"/>
      <c r="F21" s="190"/>
      <c r="G21" s="191">
        <f t="shared" si="0"/>
        <v>0</v>
      </c>
    </row>
    <row r="22" spans="1:7" s="11" customFormat="1" ht="25.5" customHeight="1" x14ac:dyDescent="0.2">
      <c r="A22" s="4">
        <v>20</v>
      </c>
      <c r="B22" s="5"/>
      <c r="C22" s="12"/>
      <c r="D22" s="7"/>
      <c r="E22" s="180"/>
      <c r="F22" s="190"/>
      <c r="G22" s="191">
        <f t="shared" si="0"/>
        <v>0</v>
      </c>
    </row>
    <row r="23" spans="1:7" s="11" customFormat="1" ht="25.5" customHeight="1" x14ac:dyDescent="0.2">
      <c r="A23" s="4">
        <v>21</v>
      </c>
      <c r="B23" s="5"/>
      <c r="C23" s="12"/>
      <c r="D23" s="7"/>
      <c r="E23" s="180"/>
      <c r="F23" s="190"/>
      <c r="G23" s="191">
        <f t="shared" si="0"/>
        <v>0</v>
      </c>
    </row>
    <row r="24" spans="1:7" s="11" customFormat="1" ht="25.5" customHeight="1" x14ac:dyDescent="0.2">
      <c r="A24" s="4">
        <v>22</v>
      </c>
      <c r="B24" s="5"/>
      <c r="C24" s="12"/>
      <c r="D24" s="7"/>
      <c r="E24" s="180"/>
      <c r="F24" s="190"/>
      <c r="G24" s="191">
        <f t="shared" si="0"/>
        <v>0</v>
      </c>
    </row>
    <row r="25" spans="1:7" s="11" customFormat="1" ht="25.5" customHeight="1" x14ac:dyDescent="0.2">
      <c r="A25" s="4">
        <v>23</v>
      </c>
      <c r="B25" s="5"/>
      <c r="C25" s="12"/>
      <c r="D25" s="7"/>
      <c r="E25" s="180"/>
      <c r="F25" s="190"/>
      <c r="G25" s="191">
        <f t="shared" si="0"/>
        <v>0</v>
      </c>
    </row>
    <row r="26" spans="1:7" s="11" customFormat="1" ht="25.5" customHeight="1" x14ac:dyDescent="0.2">
      <c r="A26" s="4">
        <v>24</v>
      </c>
      <c r="B26" s="5"/>
      <c r="C26" s="12"/>
      <c r="D26" s="7"/>
      <c r="E26" s="180"/>
      <c r="F26" s="190"/>
      <c r="G26" s="191">
        <f t="shared" si="0"/>
        <v>0</v>
      </c>
    </row>
    <row r="27" spans="1:7" s="11" customFormat="1" ht="25.5" customHeight="1" x14ac:dyDescent="0.2">
      <c r="A27" s="4">
        <v>25</v>
      </c>
      <c r="B27" s="5"/>
      <c r="C27" s="12"/>
      <c r="D27" s="7"/>
      <c r="E27" s="180"/>
      <c r="F27" s="190"/>
      <c r="G27" s="191">
        <f t="shared" si="0"/>
        <v>0</v>
      </c>
    </row>
    <row r="28" spans="1:7" s="11" customFormat="1" ht="25.5" customHeight="1" x14ac:dyDescent="0.2">
      <c r="A28" s="4">
        <v>26</v>
      </c>
      <c r="B28" s="5"/>
      <c r="C28" s="12"/>
      <c r="D28" s="7"/>
      <c r="E28" s="180"/>
      <c r="F28" s="190"/>
      <c r="G28" s="191">
        <f t="shared" si="0"/>
        <v>0</v>
      </c>
    </row>
    <row r="29" spans="1:7" s="11" customFormat="1" ht="25.5" customHeight="1" x14ac:dyDescent="0.2">
      <c r="A29" s="4">
        <v>27</v>
      </c>
      <c r="B29" s="5"/>
      <c r="C29" s="12"/>
      <c r="D29" s="7"/>
      <c r="E29" s="180"/>
      <c r="F29" s="190"/>
      <c r="G29" s="191">
        <f t="shared" si="0"/>
        <v>0</v>
      </c>
    </row>
    <row r="30" spans="1:7" s="11" customFormat="1" ht="25.5" customHeight="1" x14ac:dyDescent="0.2">
      <c r="A30" s="4">
        <v>28</v>
      </c>
      <c r="B30" s="5"/>
      <c r="C30" s="12"/>
      <c r="D30" s="7"/>
      <c r="E30" s="180"/>
      <c r="F30" s="190"/>
      <c r="G30" s="191">
        <f t="shared" si="0"/>
        <v>0</v>
      </c>
    </row>
    <row r="31" spans="1:7" s="11" customFormat="1" ht="25.5" customHeight="1" x14ac:dyDescent="0.2">
      <c r="A31" s="4">
        <v>29</v>
      </c>
      <c r="B31" s="5"/>
      <c r="C31" s="12"/>
      <c r="D31" s="7"/>
      <c r="E31" s="180"/>
      <c r="F31" s="190"/>
      <c r="G31" s="191">
        <f t="shared" si="0"/>
        <v>0</v>
      </c>
    </row>
    <row r="32" spans="1:7" s="11" customFormat="1" ht="25.5" customHeight="1" x14ac:dyDescent="0.2">
      <c r="A32" s="4">
        <v>30</v>
      </c>
      <c r="B32" s="5"/>
      <c r="C32" s="12"/>
      <c r="D32" s="7"/>
      <c r="E32" s="180"/>
      <c r="F32" s="190"/>
      <c r="G32" s="191">
        <f t="shared" si="0"/>
        <v>0</v>
      </c>
    </row>
    <row r="33" spans="1:7" s="11" customFormat="1" ht="25.5" customHeight="1" x14ac:dyDescent="0.2">
      <c r="A33" s="4">
        <v>31</v>
      </c>
      <c r="B33" s="5"/>
      <c r="C33" s="12"/>
      <c r="D33" s="7"/>
      <c r="E33" s="180"/>
      <c r="F33" s="190"/>
      <c r="G33" s="191">
        <f t="shared" si="0"/>
        <v>0</v>
      </c>
    </row>
    <row r="34" spans="1:7" s="11" customFormat="1" ht="25.5" customHeight="1" x14ac:dyDescent="0.2">
      <c r="A34" s="4">
        <v>32</v>
      </c>
      <c r="B34" s="5"/>
      <c r="C34" s="12"/>
      <c r="D34" s="7"/>
      <c r="E34" s="180"/>
      <c r="F34" s="190"/>
      <c r="G34" s="191">
        <f t="shared" si="0"/>
        <v>0</v>
      </c>
    </row>
    <row r="35" spans="1:7" s="11" customFormat="1" ht="25.5" customHeight="1" x14ac:dyDescent="0.2">
      <c r="A35" s="4">
        <v>33</v>
      </c>
      <c r="B35" s="5"/>
      <c r="C35" s="12"/>
      <c r="D35" s="7"/>
      <c r="E35" s="180"/>
      <c r="F35" s="190"/>
      <c r="G35" s="191">
        <f t="shared" ref="G35:G52" si="1">E35</f>
        <v>0</v>
      </c>
    </row>
    <row r="36" spans="1:7" s="11" customFormat="1" ht="25.5" customHeight="1" x14ac:dyDescent="0.2">
      <c r="A36" s="4">
        <v>34</v>
      </c>
      <c r="B36" s="5"/>
      <c r="C36" s="12"/>
      <c r="D36" s="7"/>
      <c r="E36" s="180"/>
      <c r="F36" s="190"/>
      <c r="G36" s="191">
        <f t="shared" si="1"/>
        <v>0</v>
      </c>
    </row>
    <row r="37" spans="1:7" s="11" customFormat="1" ht="25.5" customHeight="1" x14ac:dyDescent="0.2">
      <c r="A37" s="4">
        <v>35</v>
      </c>
      <c r="B37" s="5"/>
      <c r="C37" s="12"/>
      <c r="D37" s="7"/>
      <c r="E37" s="180"/>
      <c r="F37" s="190"/>
      <c r="G37" s="191">
        <f t="shared" si="1"/>
        <v>0</v>
      </c>
    </row>
    <row r="38" spans="1:7" s="11" customFormat="1" ht="25.5" customHeight="1" x14ac:dyDescent="0.2">
      <c r="A38" s="4">
        <v>36</v>
      </c>
      <c r="B38" s="5"/>
      <c r="C38" s="12"/>
      <c r="D38" s="7"/>
      <c r="E38" s="180"/>
      <c r="F38" s="190"/>
      <c r="G38" s="191">
        <f t="shared" si="1"/>
        <v>0</v>
      </c>
    </row>
    <row r="39" spans="1:7" s="11" customFormat="1" ht="25.5" customHeight="1" x14ac:dyDescent="0.2">
      <c r="A39" s="4">
        <v>37</v>
      </c>
      <c r="B39" s="5"/>
      <c r="C39" s="12"/>
      <c r="D39" s="7"/>
      <c r="E39" s="180"/>
      <c r="F39" s="190"/>
      <c r="G39" s="191">
        <f t="shared" si="1"/>
        <v>0</v>
      </c>
    </row>
    <row r="40" spans="1:7" s="11" customFormat="1" ht="25.5" customHeight="1" x14ac:dyDescent="0.2">
      <c r="A40" s="4">
        <v>38</v>
      </c>
      <c r="B40" s="5"/>
      <c r="C40" s="12"/>
      <c r="D40" s="7"/>
      <c r="E40" s="180"/>
      <c r="F40" s="190"/>
      <c r="G40" s="191">
        <f t="shared" si="1"/>
        <v>0</v>
      </c>
    </row>
    <row r="41" spans="1:7" s="11" customFormat="1" ht="25.5" customHeight="1" x14ac:dyDescent="0.2">
      <c r="A41" s="4">
        <v>39</v>
      </c>
      <c r="B41" s="5"/>
      <c r="C41" s="12"/>
      <c r="D41" s="7"/>
      <c r="E41" s="180"/>
      <c r="F41" s="190"/>
      <c r="G41" s="191">
        <f t="shared" si="1"/>
        <v>0</v>
      </c>
    </row>
    <row r="42" spans="1:7" s="11" customFormat="1" ht="25.5" customHeight="1" x14ac:dyDescent="0.2">
      <c r="A42" s="4">
        <v>40</v>
      </c>
      <c r="B42" s="5"/>
      <c r="C42" s="12"/>
      <c r="D42" s="7"/>
      <c r="E42" s="180"/>
      <c r="F42" s="190"/>
      <c r="G42" s="191">
        <f t="shared" si="1"/>
        <v>0</v>
      </c>
    </row>
    <row r="43" spans="1:7" s="11" customFormat="1" ht="25.5" customHeight="1" x14ac:dyDescent="0.2">
      <c r="A43" s="4">
        <v>41</v>
      </c>
      <c r="B43" s="5"/>
      <c r="C43" s="12"/>
      <c r="D43" s="7"/>
      <c r="E43" s="180"/>
      <c r="F43" s="190"/>
      <c r="G43" s="191">
        <f t="shared" si="1"/>
        <v>0</v>
      </c>
    </row>
    <row r="44" spans="1:7" s="11" customFormat="1" ht="25.5" customHeight="1" x14ac:dyDescent="0.2">
      <c r="A44" s="4">
        <v>42</v>
      </c>
      <c r="B44" s="5"/>
      <c r="C44" s="12"/>
      <c r="D44" s="7"/>
      <c r="E44" s="180"/>
      <c r="F44" s="190"/>
      <c r="G44" s="191">
        <f t="shared" si="1"/>
        <v>0</v>
      </c>
    </row>
    <row r="45" spans="1:7" s="11" customFormat="1" ht="25.5" customHeight="1" x14ac:dyDescent="0.2">
      <c r="A45" s="4">
        <v>43</v>
      </c>
      <c r="B45" s="5"/>
      <c r="C45" s="12"/>
      <c r="D45" s="7"/>
      <c r="E45" s="180"/>
      <c r="F45" s="190"/>
      <c r="G45" s="191">
        <f t="shared" si="1"/>
        <v>0</v>
      </c>
    </row>
    <row r="46" spans="1:7" s="11" customFormat="1" ht="25.5" customHeight="1" x14ac:dyDescent="0.2">
      <c r="A46" s="4">
        <v>44</v>
      </c>
      <c r="B46" s="5"/>
      <c r="C46" s="12"/>
      <c r="D46" s="7"/>
      <c r="E46" s="180"/>
      <c r="F46" s="190"/>
      <c r="G46" s="191">
        <f t="shared" si="1"/>
        <v>0</v>
      </c>
    </row>
    <row r="47" spans="1:7" s="11" customFormat="1" ht="25.5" customHeight="1" x14ac:dyDescent="0.2">
      <c r="A47" s="4">
        <v>45</v>
      </c>
      <c r="B47" s="5"/>
      <c r="C47" s="12"/>
      <c r="D47" s="7"/>
      <c r="E47" s="180"/>
      <c r="F47" s="190"/>
      <c r="G47" s="191">
        <f t="shared" si="1"/>
        <v>0</v>
      </c>
    </row>
    <row r="48" spans="1:7" s="11" customFormat="1" ht="25.5" customHeight="1" x14ac:dyDescent="0.2">
      <c r="A48" s="4">
        <v>46</v>
      </c>
      <c r="B48" s="5"/>
      <c r="C48" s="12"/>
      <c r="D48" s="7"/>
      <c r="E48" s="180"/>
      <c r="F48" s="190"/>
      <c r="G48" s="191">
        <f t="shared" si="1"/>
        <v>0</v>
      </c>
    </row>
    <row r="49" spans="1:7" s="11" customFormat="1" ht="25.5" customHeight="1" x14ac:dyDescent="0.2">
      <c r="A49" s="4">
        <v>47</v>
      </c>
      <c r="B49" s="5"/>
      <c r="C49" s="12"/>
      <c r="D49" s="7"/>
      <c r="E49" s="180"/>
      <c r="F49" s="190"/>
      <c r="G49" s="191">
        <f t="shared" si="1"/>
        <v>0</v>
      </c>
    </row>
    <row r="50" spans="1:7" s="11" customFormat="1" ht="25.5" customHeight="1" x14ac:dyDescent="0.2">
      <c r="A50" s="4">
        <v>48</v>
      </c>
      <c r="B50" s="5"/>
      <c r="C50" s="12"/>
      <c r="D50" s="7"/>
      <c r="E50" s="180"/>
      <c r="F50" s="190"/>
      <c r="G50" s="191">
        <f t="shared" si="1"/>
        <v>0</v>
      </c>
    </row>
    <row r="51" spans="1:7" s="11" customFormat="1" ht="25.5" customHeight="1" x14ac:dyDescent="0.2">
      <c r="A51" s="4">
        <v>49</v>
      </c>
      <c r="B51" s="5"/>
      <c r="C51" s="12"/>
      <c r="D51" s="7"/>
      <c r="E51" s="180"/>
      <c r="F51" s="190"/>
      <c r="G51" s="191">
        <f t="shared" si="1"/>
        <v>0</v>
      </c>
    </row>
    <row r="52" spans="1:7" s="11" customFormat="1" ht="25.5" customHeight="1" x14ac:dyDescent="0.2">
      <c r="A52" s="4">
        <v>50</v>
      </c>
      <c r="B52" s="5"/>
      <c r="C52" s="12"/>
      <c r="D52" s="7"/>
      <c r="E52" s="180"/>
      <c r="F52" s="190"/>
      <c r="G52" s="191">
        <f t="shared" si="1"/>
        <v>0</v>
      </c>
    </row>
    <row r="53" spans="1:7" s="11" customFormat="1" ht="24" customHeight="1" x14ac:dyDescent="0.2">
      <c r="A53" s="14"/>
      <c r="B53" s="15" t="s">
        <v>3</v>
      </c>
      <c r="C53" s="8"/>
      <c r="D53" s="8"/>
      <c r="E53" s="16">
        <f>SUM(E3:E52)</f>
        <v>0</v>
      </c>
      <c r="F53" s="17"/>
      <c r="G53" s="18">
        <f>SUM(G3:G52)</f>
        <v>0</v>
      </c>
    </row>
    <row r="54" spans="1:7" x14ac:dyDescent="0.2">
      <c r="E54" s="28"/>
      <c r="F54" s="28"/>
      <c r="G54" s="28"/>
    </row>
    <row r="55" spans="1:7" x14ac:dyDescent="0.2">
      <c r="E55" s="28"/>
      <c r="F55" s="144"/>
      <c r="G55" s="144"/>
    </row>
    <row r="56" spans="1:7" x14ac:dyDescent="0.2">
      <c r="A56" s="28"/>
      <c r="B56" s="28"/>
      <c r="C56" s="28"/>
      <c r="D56" s="28"/>
      <c r="E56" s="28"/>
      <c r="F56" s="28"/>
      <c r="G56" s="28"/>
    </row>
    <row r="57" spans="1:7" x14ac:dyDescent="0.2">
      <c r="A57" s="28"/>
      <c r="B57" s="28"/>
      <c r="C57" s="28"/>
      <c r="D57" s="28"/>
      <c r="E57" s="28"/>
      <c r="F57" s="28"/>
      <c r="G57" s="28"/>
    </row>
    <row r="58" spans="1:7" ht="12.75" customHeight="1" x14ac:dyDescent="0.2">
      <c r="A58" s="28"/>
      <c r="B58" s="28"/>
      <c r="C58" s="28"/>
      <c r="D58" s="28"/>
      <c r="E58" s="28"/>
      <c r="F58" s="28"/>
      <c r="G58" s="28"/>
    </row>
    <row r="59" spans="1:7" ht="25.5" customHeight="1" x14ac:dyDescent="0.2">
      <c r="A59" s="28"/>
      <c r="B59" s="28"/>
      <c r="C59" s="28"/>
      <c r="D59" s="28"/>
      <c r="E59" s="28"/>
      <c r="F59" s="28"/>
      <c r="G59" s="28"/>
    </row>
    <row r="60" spans="1:7" ht="27" customHeight="1" x14ac:dyDescent="0.2">
      <c r="A60" s="28"/>
      <c r="B60" s="28"/>
      <c r="C60" s="28"/>
      <c r="D60" s="28"/>
      <c r="E60" s="28"/>
      <c r="F60" s="28"/>
      <c r="G60" s="28"/>
    </row>
    <row r="61" spans="1:7" ht="27" customHeight="1" x14ac:dyDescent="0.2">
      <c r="A61" s="28"/>
      <c r="B61" s="28"/>
      <c r="C61" s="28"/>
      <c r="D61" s="28"/>
      <c r="E61" s="28"/>
      <c r="F61" s="28"/>
      <c r="G61" s="28"/>
    </row>
    <row r="62" spans="1:7" ht="27" customHeight="1" x14ac:dyDescent="0.2">
      <c r="A62" s="28"/>
      <c r="B62" s="28"/>
      <c r="C62" s="28"/>
      <c r="D62" s="28"/>
      <c r="E62" s="28"/>
      <c r="F62" s="28"/>
      <c r="G62" s="28"/>
    </row>
    <row r="63" spans="1:7" ht="27" customHeight="1" x14ac:dyDescent="0.2">
      <c r="A63" s="28"/>
      <c r="B63" s="28"/>
      <c r="C63" s="28"/>
      <c r="D63" s="28"/>
      <c r="E63" s="28"/>
      <c r="F63" s="28"/>
      <c r="G63" s="28"/>
    </row>
    <row r="64" spans="1:7" ht="27" customHeight="1" x14ac:dyDescent="0.2">
      <c r="A64" s="28"/>
      <c r="B64" s="28"/>
      <c r="C64" s="28"/>
      <c r="D64" s="28"/>
      <c r="E64" s="28"/>
      <c r="F64" s="28"/>
      <c r="G64" s="28"/>
    </row>
    <row r="65" spans="1:7" x14ac:dyDescent="0.2">
      <c r="A65" s="28"/>
      <c r="B65" s="28"/>
      <c r="C65" s="28"/>
      <c r="D65" s="28"/>
      <c r="E65" s="28"/>
      <c r="F65" s="28"/>
      <c r="G65" s="28"/>
    </row>
  </sheetData>
  <mergeCells count="2">
    <mergeCell ref="A1:C1"/>
    <mergeCell ref="F1:G1"/>
  </mergeCells>
  <phoneticPr fontId="2" type="noConversion"/>
  <conditionalFormatting sqref="G3:G52">
    <cfRule type="cellIs" dxfId="16" priority="2" stopIfTrue="1" operator="notEqual">
      <formula>E3</formula>
    </cfRule>
  </conditionalFormatting>
  <conditionalFormatting sqref="G53">
    <cfRule type="cellIs" dxfId="15" priority="1" stopIfTrue="1" operator="notEqual">
      <formula>E53</formula>
    </cfRule>
  </conditionalFormatting>
  <dataValidations count="2">
    <dataValidation type="decimal" allowBlank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G3:G52" xr:uid="{00000000-0002-0000-0500-000000000000}">
      <formula1>0</formula1>
      <formula2>100000000</formula2>
    </dataValidation>
    <dataValidation type="whole" operator="greaterThan" allowBlank="1" showInputMessage="1" showErrorMessage="1" sqref="D3:D52" xr:uid="{00000000-0002-0000-0500-000001000000}">
      <formula1>0</formula1>
    </dataValidation>
  </dataValidations>
  <printOptions horizontalCentered="1"/>
  <pageMargins left="0.27559055118110237" right="0.23622047244094491" top="0.51181102362204722" bottom="0.55118110236220474" header="0.51181102362204722" footer="0.39370078740157483"/>
  <pageSetup paperSize="9" scale="70" fitToHeight="2" orientation="portrait" horizontalDpi="300" verticalDpi="300" r:id="rId1"/>
  <headerFooter alignWithMargins="0">
    <oddFooter>עמוד &amp;P מתוך &amp;N</oddFooter>
  </headerFooter>
  <ignoredErrors>
    <ignoredError sqref="G3:G5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2"/>
    <pageSetUpPr fitToPage="1"/>
  </sheetPr>
  <dimension ref="A1:F65"/>
  <sheetViews>
    <sheetView showGridLines="0" rightToLeft="1" zoomScaleNormal="100" workbookViewId="0">
      <pane xSplit="4" ySplit="2" topLeftCell="E3" activePane="bottomRight" state="frozen"/>
      <selection pane="topRight" activeCell="G1" sqref="G1"/>
      <selection pane="bottomLeft" activeCell="A3" sqref="A3"/>
      <selection pane="bottomRight" sqref="A1:B1"/>
    </sheetView>
  </sheetViews>
  <sheetFormatPr defaultRowHeight="12.75" outlineLevelCol="1" x14ac:dyDescent="0.2"/>
  <cols>
    <col min="1" max="1" width="5.7109375" style="1" customWidth="1"/>
    <col min="2" max="2" width="32.140625" style="1" customWidth="1"/>
    <col min="3" max="3" width="37.85546875" style="1" customWidth="1"/>
    <col min="4" max="4" width="15.85546875" style="1" customWidth="1"/>
    <col min="5" max="5" width="23" style="1" customWidth="1" outlineLevel="1"/>
    <col min="6" max="6" width="23.85546875" style="1" customWidth="1" outlineLevel="1"/>
    <col min="7" max="16384" width="9.140625" style="1"/>
  </cols>
  <sheetData>
    <row r="1" spans="1:6" ht="45.75" customHeight="1" x14ac:dyDescent="0.2">
      <c r="A1" s="306" t="s">
        <v>88</v>
      </c>
      <c r="B1" s="307"/>
      <c r="C1" s="176" t="s">
        <v>24</v>
      </c>
      <c r="D1" s="177">
        <f>'ראשי-פרטים כלליים וריכוז הוצאות'!F5</f>
        <v>0</v>
      </c>
      <c r="E1" s="298" t="s">
        <v>70</v>
      </c>
      <c r="F1" s="298"/>
    </row>
    <row r="2" spans="1:6" ht="45.75" customHeight="1" x14ac:dyDescent="0.2">
      <c r="A2" s="2" t="s">
        <v>10</v>
      </c>
      <c r="B2" s="2" t="s">
        <v>41</v>
      </c>
      <c r="C2" s="2" t="s">
        <v>42</v>
      </c>
      <c r="D2" s="2" t="str">
        <f>"הסכום ששולם ב" &amp; 'ראשי-פרטים כלליים וריכוז הוצאות'!F6</f>
        <v>הסכום ששולם ב ש"ח</v>
      </c>
      <c r="E2" s="3" t="s">
        <v>20</v>
      </c>
      <c r="F2" s="3" t="str">
        <f>"הסכום הממולץ ב" &amp; 'ראשי-פרטים כלליים וריכוז הוצאות'!F6</f>
        <v>הסכום הממולץ ב ש"ח</v>
      </c>
    </row>
    <row r="3" spans="1:6" s="11" customFormat="1" ht="25.5" customHeight="1" x14ac:dyDescent="0.2">
      <c r="A3" s="4">
        <v>1</v>
      </c>
      <c r="B3" s="5"/>
      <c r="C3" s="6"/>
      <c r="D3" s="180"/>
      <c r="E3" s="190"/>
      <c r="F3" s="191">
        <f>D3</f>
        <v>0</v>
      </c>
    </row>
    <row r="4" spans="1:6" s="11" customFormat="1" ht="25.5" customHeight="1" x14ac:dyDescent="0.2">
      <c r="A4" s="4">
        <v>2</v>
      </c>
      <c r="B4" s="5"/>
      <c r="C4" s="12"/>
      <c r="D4" s="180"/>
      <c r="E4" s="190"/>
      <c r="F4" s="191">
        <f t="shared" ref="F4:F31" si="0">D4</f>
        <v>0</v>
      </c>
    </row>
    <row r="5" spans="1:6" s="11" customFormat="1" ht="25.5" customHeight="1" x14ac:dyDescent="0.2">
      <c r="A5" s="4">
        <v>3</v>
      </c>
      <c r="B5" s="5"/>
      <c r="C5" s="12"/>
      <c r="D5" s="180"/>
      <c r="E5" s="190"/>
      <c r="F5" s="191">
        <f t="shared" si="0"/>
        <v>0</v>
      </c>
    </row>
    <row r="6" spans="1:6" s="11" customFormat="1" ht="25.5" customHeight="1" x14ac:dyDescent="0.2">
      <c r="A6" s="4">
        <v>4</v>
      </c>
      <c r="B6" s="5"/>
      <c r="C6" s="12"/>
      <c r="D6" s="180"/>
      <c r="E6" s="190"/>
      <c r="F6" s="191">
        <f t="shared" si="0"/>
        <v>0</v>
      </c>
    </row>
    <row r="7" spans="1:6" s="11" customFormat="1" ht="25.5" customHeight="1" x14ac:dyDescent="0.2">
      <c r="A7" s="4">
        <v>5</v>
      </c>
      <c r="B7" s="5"/>
      <c r="C7" s="12"/>
      <c r="D7" s="180"/>
      <c r="E7" s="190"/>
      <c r="F7" s="191">
        <f t="shared" si="0"/>
        <v>0</v>
      </c>
    </row>
    <row r="8" spans="1:6" s="11" customFormat="1" ht="25.5" customHeight="1" x14ac:dyDescent="0.2">
      <c r="A8" s="4">
        <v>6</v>
      </c>
      <c r="B8" s="5"/>
      <c r="C8" s="12"/>
      <c r="D8" s="180"/>
      <c r="E8" s="190"/>
      <c r="F8" s="191">
        <f t="shared" si="0"/>
        <v>0</v>
      </c>
    </row>
    <row r="9" spans="1:6" s="11" customFormat="1" ht="25.5" customHeight="1" x14ac:dyDescent="0.2">
      <c r="A9" s="4">
        <v>7</v>
      </c>
      <c r="B9" s="5"/>
      <c r="C9" s="12"/>
      <c r="D9" s="180"/>
      <c r="E9" s="190"/>
      <c r="F9" s="191">
        <f t="shared" si="0"/>
        <v>0</v>
      </c>
    </row>
    <row r="10" spans="1:6" s="11" customFormat="1" ht="25.5" customHeight="1" x14ac:dyDescent="0.2">
      <c r="A10" s="4">
        <v>8</v>
      </c>
      <c r="B10" s="5"/>
      <c r="C10" s="12"/>
      <c r="D10" s="180"/>
      <c r="E10" s="190"/>
      <c r="F10" s="191">
        <f t="shared" si="0"/>
        <v>0</v>
      </c>
    </row>
    <row r="11" spans="1:6" s="11" customFormat="1" ht="25.5" customHeight="1" x14ac:dyDescent="0.2">
      <c r="A11" s="4">
        <v>9</v>
      </c>
      <c r="B11" s="5"/>
      <c r="C11" s="12"/>
      <c r="D11" s="180"/>
      <c r="E11" s="190"/>
      <c r="F11" s="191">
        <f t="shared" si="0"/>
        <v>0</v>
      </c>
    </row>
    <row r="12" spans="1:6" s="11" customFormat="1" ht="25.5" customHeight="1" x14ac:dyDescent="0.2">
      <c r="A12" s="4">
        <v>10</v>
      </c>
      <c r="B12" s="5"/>
      <c r="C12" s="12"/>
      <c r="D12" s="180"/>
      <c r="E12" s="190"/>
      <c r="F12" s="191">
        <f t="shared" si="0"/>
        <v>0</v>
      </c>
    </row>
    <row r="13" spans="1:6" s="11" customFormat="1" ht="25.5" customHeight="1" x14ac:dyDescent="0.2">
      <c r="A13" s="4">
        <v>11</v>
      </c>
      <c r="B13" s="5"/>
      <c r="C13" s="12"/>
      <c r="D13" s="180"/>
      <c r="E13" s="190"/>
      <c r="F13" s="191">
        <f t="shared" si="0"/>
        <v>0</v>
      </c>
    </row>
    <row r="14" spans="1:6" s="11" customFormat="1" ht="25.5" customHeight="1" x14ac:dyDescent="0.2">
      <c r="A14" s="4">
        <v>12</v>
      </c>
      <c r="B14" s="5"/>
      <c r="C14" s="12"/>
      <c r="D14" s="180"/>
      <c r="E14" s="190"/>
      <c r="F14" s="191">
        <f t="shared" si="0"/>
        <v>0</v>
      </c>
    </row>
    <row r="15" spans="1:6" s="11" customFormat="1" ht="25.5" customHeight="1" x14ac:dyDescent="0.2">
      <c r="A15" s="4">
        <v>13</v>
      </c>
      <c r="B15" s="5"/>
      <c r="C15" s="12"/>
      <c r="D15" s="180"/>
      <c r="E15" s="190"/>
      <c r="F15" s="191">
        <f t="shared" si="0"/>
        <v>0</v>
      </c>
    </row>
    <row r="16" spans="1:6" s="11" customFormat="1" ht="25.5" customHeight="1" x14ac:dyDescent="0.2">
      <c r="A16" s="4">
        <v>14</v>
      </c>
      <c r="B16" s="5"/>
      <c r="C16" s="12"/>
      <c r="D16" s="180"/>
      <c r="E16" s="190"/>
      <c r="F16" s="191">
        <f t="shared" si="0"/>
        <v>0</v>
      </c>
    </row>
    <row r="17" spans="1:6" s="11" customFormat="1" ht="25.5" customHeight="1" x14ac:dyDescent="0.2">
      <c r="A17" s="4">
        <v>15</v>
      </c>
      <c r="B17" s="5"/>
      <c r="C17" s="12"/>
      <c r="D17" s="180"/>
      <c r="E17" s="190"/>
      <c r="F17" s="191">
        <f t="shared" si="0"/>
        <v>0</v>
      </c>
    </row>
    <row r="18" spans="1:6" s="11" customFormat="1" ht="25.5" customHeight="1" x14ac:dyDescent="0.2">
      <c r="A18" s="4">
        <v>16</v>
      </c>
      <c r="B18" s="5"/>
      <c r="C18" s="12"/>
      <c r="D18" s="180"/>
      <c r="E18" s="190"/>
      <c r="F18" s="191">
        <f t="shared" si="0"/>
        <v>0</v>
      </c>
    </row>
    <row r="19" spans="1:6" s="11" customFormat="1" ht="25.5" customHeight="1" x14ac:dyDescent="0.2">
      <c r="A19" s="4">
        <v>17</v>
      </c>
      <c r="B19" s="5"/>
      <c r="C19" s="12"/>
      <c r="D19" s="180"/>
      <c r="E19" s="190"/>
      <c r="F19" s="191">
        <f t="shared" si="0"/>
        <v>0</v>
      </c>
    </row>
    <row r="20" spans="1:6" s="11" customFormat="1" ht="25.5" customHeight="1" x14ac:dyDescent="0.2">
      <c r="A20" s="4">
        <v>18</v>
      </c>
      <c r="B20" s="5"/>
      <c r="C20" s="12"/>
      <c r="D20" s="180"/>
      <c r="E20" s="190"/>
      <c r="F20" s="191">
        <f t="shared" si="0"/>
        <v>0</v>
      </c>
    </row>
    <row r="21" spans="1:6" s="11" customFormat="1" ht="25.5" customHeight="1" x14ac:dyDescent="0.2">
      <c r="A21" s="4">
        <v>19</v>
      </c>
      <c r="B21" s="5"/>
      <c r="C21" s="12"/>
      <c r="D21" s="180"/>
      <c r="E21" s="190"/>
      <c r="F21" s="191">
        <f t="shared" si="0"/>
        <v>0</v>
      </c>
    </row>
    <row r="22" spans="1:6" s="11" customFormat="1" ht="25.5" customHeight="1" x14ac:dyDescent="0.2">
      <c r="A22" s="4">
        <v>20</v>
      </c>
      <c r="B22" s="5"/>
      <c r="C22" s="12"/>
      <c r="D22" s="180"/>
      <c r="E22" s="190"/>
      <c r="F22" s="191">
        <f t="shared" si="0"/>
        <v>0</v>
      </c>
    </row>
    <row r="23" spans="1:6" s="11" customFormat="1" ht="25.5" customHeight="1" x14ac:dyDescent="0.2">
      <c r="A23" s="4">
        <v>21</v>
      </c>
      <c r="B23" s="5"/>
      <c r="C23" s="12"/>
      <c r="D23" s="180"/>
      <c r="E23" s="190"/>
      <c r="F23" s="191">
        <f t="shared" si="0"/>
        <v>0</v>
      </c>
    </row>
    <row r="24" spans="1:6" s="11" customFormat="1" ht="25.5" customHeight="1" x14ac:dyDescent="0.2">
      <c r="A24" s="4">
        <v>22</v>
      </c>
      <c r="B24" s="5"/>
      <c r="C24" s="12"/>
      <c r="D24" s="180"/>
      <c r="E24" s="190"/>
      <c r="F24" s="191">
        <f t="shared" si="0"/>
        <v>0</v>
      </c>
    </row>
    <row r="25" spans="1:6" s="11" customFormat="1" ht="25.5" customHeight="1" x14ac:dyDescent="0.2">
      <c r="A25" s="4">
        <v>23</v>
      </c>
      <c r="B25" s="5"/>
      <c r="C25" s="12"/>
      <c r="D25" s="180"/>
      <c r="E25" s="190"/>
      <c r="F25" s="191">
        <f t="shared" si="0"/>
        <v>0</v>
      </c>
    </row>
    <row r="26" spans="1:6" s="11" customFormat="1" ht="25.5" customHeight="1" x14ac:dyDescent="0.2">
      <c r="A26" s="4">
        <v>24</v>
      </c>
      <c r="B26" s="5"/>
      <c r="C26" s="12"/>
      <c r="D26" s="180"/>
      <c r="E26" s="190"/>
      <c r="F26" s="191">
        <f t="shared" si="0"/>
        <v>0</v>
      </c>
    </row>
    <row r="27" spans="1:6" s="11" customFormat="1" ht="25.5" customHeight="1" x14ac:dyDescent="0.2">
      <c r="A27" s="4">
        <v>25</v>
      </c>
      <c r="B27" s="5"/>
      <c r="C27" s="12"/>
      <c r="D27" s="180"/>
      <c r="E27" s="190"/>
      <c r="F27" s="191">
        <f t="shared" si="0"/>
        <v>0</v>
      </c>
    </row>
    <row r="28" spans="1:6" s="11" customFormat="1" ht="25.5" customHeight="1" x14ac:dyDescent="0.2">
      <c r="A28" s="4">
        <v>26</v>
      </c>
      <c r="B28" s="5"/>
      <c r="C28" s="12"/>
      <c r="D28" s="180"/>
      <c r="E28" s="190"/>
      <c r="F28" s="191">
        <f t="shared" si="0"/>
        <v>0</v>
      </c>
    </row>
    <row r="29" spans="1:6" s="11" customFormat="1" ht="25.5" customHeight="1" x14ac:dyDescent="0.2">
      <c r="A29" s="4">
        <v>27</v>
      </c>
      <c r="B29" s="5"/>
      <c r="C29" s="12"/>
      <c r="D29" s="180"/>
      <c r="E29" s="190"/>
      <c r="F29" s="191">
        <f t="shared" si="0"/>
        <v>0</v>
      </c>
    </row>
    <row r="30" spans="1:6" s="11" customFormat="1" ht="25.5" customHeight="1" x14ac:dyDescent="0.2">
      <c r="A30" s="4">
        <v>28</v>
      </c>
      <c r="B30" s="5"/>
      <c r="C30" s="12"/>
      <c r="D30" s="180"/>
      <c r="E30" s="190"/>
      <c r="F30" s="191">
        <f t="shared" si="0"/>
        <v>0</v>
      </c>
    </row>
    <row r="31" spans="1:6" s="11" customFormat="1" ht="25.5" customHeight="1" x14ac:dyDescent="0.2">
      <c r="A31" s="4">
        <v>29</v>
      </c>
      <c r="B31" s="5"/>
      <c r="C31" s="12"/>
      <c r="D31" s="180"/>
      <c r="E31" s="190"/>
      <c r="F31" s="191">
        <f t="shared" si="0"/>
        <v>0</v>
      </c>
    </row>
    <row r="32" spans="1:6" s="11" customFormat="1" ht="25.5" customHeight="1" x14ac:dyDescent="0.2">
      <c r="A32" s="4">
        <v>30</v>
      </c>
      <c r="B32" s="5"/>
      <c r="C32" s="12"/>
      <c r="D32" s="180"/>
      <c r="E32" s="190"/>
      <c r="F32" s="191">
        <f t="shared" ref="F32:F52" si="1">D32</f>
        <v>0</v>
      </c>
    </row>
    <row r="33" spans="1:6" s="11" customFormat="1" ht="25.5" customHeight="1" x14ac:dyDescent="0.2">
      <c r="A33" s="4">
        <v>31</v>
      </c>
      <c r="B33" s="5"/>
      <c r="C33" s="12"/>
      <c r="D33" s="180"/>
      <c r="E33" s="190"/>
      <c r="F33" s="191">
        <f t="shared" si="1"/>
        <v>0</v>
      </c>
    </row>
    <row r="34" spans="1:6" s="11" customFormat="1" ht="25.5" customHeight="1" x14ac:dyDescent="0.2">
      <c r="A34" s="4">
        <v>32</v>
      </c>
      <c r="B34" s="5"/>
      <c r="C34" s="12"/>
      <c r="D34" s="180"/>
      <c r="E34" s="190"/>
      <c r="F34" s="191">
        <f t="shared" si="1"/>
        <v>0</v>
      </c>
    </row>
    <row r="35" spans="1:6" s="11" customFormat="1" ht="25.5" customHeight="1" x14ac:dyDescent="0.2">
      <c r="A35" s="4">
        <v>33</v>
      </c>
      <c r="B35" s="5"/>
      <c r="C35" s="12"/>
      <c r="D35" s="180"/>
      <c r="E35" s="190"/>
      <c r="F35" s="191">
        <f t="shared" si="1"/>
        <v>0</v>
      </c>
    </row>
    <row r="36" spans="1:6" s="11" customFormat="1" ht="25.5" customHeight="1" x14ac:dyDescent="0.2">
      <c r="A36" s="4">
        <v>34</v>
      </c>
      <c r="B36" s="5"/>
      <c r="C36" s="12"/>
      <c r="D36" s="180"/>
      <c r="E36" s="190"/>
      <c r="F36" s="191">
        <f t="shared" si="1"/>
        <v>0</v>
      </c>
    </row>
    <row r="37" spans="1:6" s="11" customFormat="1" ht="25.5" customHeight="1" x14ac:dyDescent="0.2">
      <c r="A37" s="4">
        <v>35</v>
      </c>
      <c r="B37" s="5"/>
      <c r="C37" s="12"/>
      <c r="D37" s="180"/>
      <c r="E37" s="190"/>
      <c r="F37" s="191">
        <f t="shared" si="1"/>
        <v>0</v>
      </c>
    </row>
    <row r="38" spans="1:6" s="11" customFormat="1" ht="25.5" customHeight="1" x14ac:dyDescent="0.2">
      <c r="A38" s="4">
        <v>36</v>
      </c>
      <c r="B38" s="5"/>
      <c r="C38" s="12"/>
      <c r="D38" s="180"/>
      <c r="E38" s="190"/>
      <c r="F38" s="191">
        <f t="shared" si="1"/>
        <v>0</v>
      </c>
    </row>
    <row r="39" spans="1:6" s="11" customFormat="1" ht="25.5" customHeight="1" x14ac:dyDescent="0.2">
      <c r="A39" s="4">
        <v>37</v>
      </c>
      <c r="B39" s="5"/>
      <c r="C39" s="12"/>
      <c r="D39" s="180"/>
      <c r="E39" s="190"/>
      <c r="F39" s="191">
        <f t="shared" si="1"/>
        <v>0</v>
      </c>
    </row>
    <row r="40" spans="1:6" s="11" customFormat="1" ht="25.5" customHeight="1" x14ac:dyDescent="0.2">
      <c r="A40" s="4">
        <v>38</v>
      </c>
      <c r="B40" s="5"/>
      <c r="C40" s="12"/>
      <c r="D40" s="180"/>
      <c r="E40" s="190"/>
      <c r="F40" s="191">
        <f t="shared" si="1"/>
        <v>0</v>
      </c>
    </row>
    <row r="41" spans="1:6" s="11" customFormat="1" ht="25.5" customHeight="1" x14ac:dyDescent="0.2">
      <c r="A41" s="4">
        <v>39</v>
      </c>
      <c r="B41" s="5"/>
      <c r="C41" s="12"/>
      <c r="D41" s="180"/>
      <c r="E41" s="190"/>
      <c r="F41" s="191">
        <f t="shared" si="1"/>
        <v>0</v>
      </c>
    </row>
    <row r="42" spans="1:6" s="11" customFormat="1" ht="25.5" customHeight="1" x14ac:dyDescent="0.2">
      <c r="A42" s="4">
        <v>40</v>
      </c>
      <c r="B42" s="5"/>
      <c r="C42" s="12"/>
      <c r="D42" s="180"/>
      <c r="E42" s="190"/>
      <c r="F42" s="191">
        <f t="shared" si="1"/>
        <v>0</v>
      </c>
    </row>
    <row r="43" spans="1:6" s="11" customFormat="1" ht="25.5" customHeight="1" x14ac:dyDescent="0.2">
      <c r="A43" s="4">
        <v>41</v>
      </c>
      <c r="B43" s="5"/>
      <c r="C43" s="12"/>
      <c r="D43" s="180"/>
      <c r="E43" s="190"/>
      <c r="F43" s="191">
        <f t="shared" si="1"/>
        <v>0</v>
      </c>
    </row>
    <row r="44" spans="1:6" s="11" customFormat="1" ht="25.5" customHeight="1" x14ac:dyDescent="0.2">
      <c r="A44" s="4">
        <v>42</v>
      </c>
      <c r="B44" s="5"/>
      <c r="C44" s="12"/>
      <c r="D44" s="180"/>
      <c r="E44" s="190"/>
      <c r="F44" s="191">
        <f t="shared" si="1"/>
        <v>0</v>
      </c>
    </row>
    <row r="45" spans="1:6" s="11" customFormat="1" ht="25.5" customHeight="1" x14ac:dyDescent="0.2">
      <c r="A45" s="4">
        <v>43</v>
      </c>
      <c r="B45" s="5"/>
      <c r="C45" s="12"/>
      <c r="D45" s="180"/>
      <c r="E45" s="190"/>
      <c r="F45" s="191">
        <f t="shared" si="1"/>
        <v>0</v>
      </c>
    </row>
    <row r="46" spans="1:6" s="11" customFormat="1" ht="25.5" customHeight="1" x14ac:dyDescent="0.2">
      <c r="A46" s="4">
        <v>44</v>
      </c>
      <c r="B46" s="5"/>
      <c r="C46" s="12"/>
      <c r="D46" s="180"/>
      <c r="E46" s="190"/>
      <c r="F46" s="191">
        <f t="shared" si="1"/>
        <v>0</v>
      </c>
    </row>
    <row r="47" spans="1:6" s="11" customFormat="1" ht="25.5" customHeight="1" x14ac:dyDescent="0.2">
      <c r="A47" s="4">
        <v>45</v>
      </c>
      <c r="B47" s="5"/>
      <c r="C47" s="12"/>
      <c r="D47" s="180"/>
      <c r="E47" s="190"/>
      <c r="F47" s="191">
        <f t="shared" si="1"/>
        <v>0</v>
      </c>
    </row>
    <row r="48" spans="1:6" s="11" customFormat="1" ht="25.5" customHeight="1" x14ac:dyDescent="0.2">
      <c r="A48" s="4">
        <v>46</v>
      </c>
      <c r="B48" s="5"/>
      <c r="C48" s="12"/>
      <c r="D48" s="180"/>
      <c r="E48" s="190"/>
      <c r="F48" s="191">
        <f t="shared" si="1"/>
        <v>0</v>
      </c>
    </row>
    <row r="49" spans="1:6" s="11" customFormat="1" ht="25.5" customHeight="1" x14ac:dyDescent="0.2">
      <c r="A49" s="4">
        <v>47</v>
      </c>
      <c r="B49" s="5"/>
      <c r="C49" s="12"/>
      <c r="D49" s="180"/>
      <c r="E49" s="190"/>
      <c r="F49" s="191">
        <f t="shared" si="1"/>
        <v>0</v>
      </c>
    </row>
    <row r="50" spans="1:6" s="11" customFormat="1" ht="25.5" customHeight="1" x14ac:dyDescent="0.2">
      <c r="A50" s="4">
        <v>48</v>
      </c>
      <c r="B50" s="5"/>
      <c r="C50" s="12"/>
      <c r="D50" s="180"/>
      <c r="E50" s="190"/>
      <c r="F50" s="191">
        <f t="shared" si="1"/>
        <v>0</v>
      </c>
    </row>
    <row r="51" spans="1:6" s="11" customFormat="1" ht="25.5" customHeight="1" x14ac:dyDescent="0.2">
      <c r="A51" s="4">
        <v>49</v>
      </c>
      <c r="B51" s="5"/>
      <c r="C51" s="12"/>
      <c r="D51" s="180"/>
      <c r="E51" s="190"/>
      <c r="F51" s="191">
        <f t="shared" si="1"/>
        <v>0</v>
      </c>
    </row>
    <row r="52" spans="1:6" s="11" customFormat="1" ht="25.5" customHeight="1" x14ac:dyDescent="0.2">
      <c r="A52" s="4">
        <v>50</v>
      </c>
      <c r="B52" s="5"/>
      <c r="C52" s="12"/>
      <c r="D52" s="180"/>
      <c r="E52" s="190"/>
      <c r="F52" s="191">
        <f t="shared" si="1"/>
        <v>0</v>
      </c>
    </row>
    <row r="53" spans="1:6" s="11" customFormat="1" ht="24" customHeight="1" x14ac:dyDescent="0.2">
      <c r="A53" s="14"/>
      <c r="B53" s="15" t="s">
        <v>3</v>
      </c>
      <c r="C53" s="8"/>
      <c r="D53" s="16">
        <f>SUM(D3:D52)</f>
        <v>0</v>
      </c>
      <c r="E53" s="17"/>
      <c r="F53" s="18">
        <f>SUM(F3:F52)</f>
        <v>0</v>
      </c>
    </row>
    <row r="54" spans="1:6" x14ac:dyDescent="0.2">
      <c r="D54" s="28"/>
      <c r="E54" s="28"/>
      <c r="F54" s="28"/>
    </row>
    <row r="55" spans="1:6" x14ac:dyDescent="0.2">
      <c r="D55" s="28"/>
      <c r="E55" s="144"/>
      <c r="F55" s="144"/>
    </row>
    <row r="56" spans="1:6" x14ac:dyDescent="0.2">
      <c r="A56" s="28"/>
      <c r="B56" s="28"/>
      <c r="C56" s="28"/>
      <c r="D56" s="28"/>
      <c r="E56" s="28"/>
      <c r="F56" s="28"/>
    </row>
    <row r="57" spans="1:6" x14ac:dyDescent="0.2">
      <c r="A57" s="28"/>
      <c r="B57" s="28"/>
      <c r="C57" s="28"/>
      <c r="D57" s="28"/>
      <c r="E57" s="28"/>
      <c r="F57" s="28"/>
    </row>
    <row r="58" spans="1:6" ht="12.75" customHeight="1" x14ac:dyDescent="0.2">
      <c r="A58" s="28"/>
      <c r="B58" s="28"/>
      <c r="C58" s="28"/>
      <c r="D58" s="28"/>
      <c r="E58" s="28"/>
      <c r="F58" s="28"/>
    </row>
    <row r="59" spans="1:6" ht="25.5" customHeight="1" x14ac:dyDescent="0.2">
      <c r="A59" s="28"/>
      <c r="B59" s="28"/>
      <c r="C59" s="28"/>
      <c r="D59" s="28"/>
      <c r="E59" s="28"/>
      <c r="F59" s="28"/>
    </row>
    <row r="60" spans="1:6" ht="27" customHeight="1" x14ac:dyDescent="0.2">
      <c r="A60" s="28"/>
      <c r="B60" s="28"/>
      <c r="C60" s="28"/>
      <c r="D60" s="28"/>
      <c r="E60" s="28"/>
      <c r="F60" s="28"/>
    </row>
    <row r="61" spans="1:6" ht="27" customHeight="1" x14ac:dyDescent="0.2">
      <c r="A61" s="28"/>
      <c r="B61" s="28"/>
      <c r="C61" s="28"/>
      <c r="D61" s="28"/>
      <c r="E61" s="28"/>
      <c r="F61" s="28"/>
    </row>
    <row r="62" spans="1:6" ht="27" customHeight="1" x14ac:dyDescent="0.2">
      <c r="A62" s="28"/>
      <c r="B62" s="28"/>
      <c r="C62" s="28"/>
      <c r="D62" s="28"/>
      <c r="E62" s="28"/>
      <c r="F62" s="28"/>
    </row>
    <row r="63" spans="1:6" ht="27" customHeight="1" x14ac:dyDescent="0.2">
      <c r="A63" s="28"/>
      <c r="B63" s="28"/>
      <c r="C63" s="28"/>
      <c r="D63" s="28"/>
      <c r="E63" s="28"/>
      <c r="F63" s="28"/>
    </row>
    <row r="64" spans="1:6" ht="27" customHeight="1" x14ac:dyDescent="0.2">
      <c r="A64" s="28"/>
      <c r="B64" s="28"/>
      <c r="C64" s="28"/>
      <c r="D64" s="28"/>
      <c r="E64" s="28"/>
      <c r="F64" s="28"/>
    </row>
    <row r="65" spans="1:6" x14ac:dyDescent="0.2">
      <c r="A65" s="28"/>
      <c r="B65" s="28"/>
      <c r="C65" s="28"/>
      <c r="D65" s="28"/>
      <c r="E65" s="28"/>
      <c r="F65" s="28"/>
    </row>
  </sheetData>
  <customSheetViews>
    <customSheetView guid="{0C0A7354-1E68-4AF0-8238-6CB67405E9AA}" showRuler="0">
      <selection activeCell="F9" sqref="F9"/>
      <pageMargins left="0.75" right="0.75" top="1" bottom="1" header="0.5" footer="0.5"/>
      <headerFooter alignWithMargins="0"/>
    </customSheetView>
  </customSheetViews>
  <mergeCells count="2">
    <mergeCell ref="E1:F1"/>
    <mergeCell ref="A1:B1"/>
  </mergeCells>
  <phoneticPr fontId="2" type="noConversion"/>
  <conditionalFormatting sqref="F3:F52">
    <cfRule type="cellIs" dxfId="14" priority="2" stopIfTrue="1" operator="notEqual">
      <formula>D3</formula>
    </cfRule>
  </conditionalFormatting>
  <conditionalFormatting sqref="F53">
    <cfRule type="cellIs" dxfId="13" priority="1" stopIfTrue="1" operator="notEqual">
      <formula>D53</formula>
    </cfRule>
  </conditionalFormatting>
  <dataValidations count="1">
    <dataValidation type="decimal" allowBlank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F3:F52" xr:uid="{00000000-0002-0000-0600-000000000000}">
      <formula1>0</formula1>
      <formula2>100000000</formula2>
    </dataValidation>
  </dataValidations>
  <printOptions horizontalCentered="1"/>
  <pageMargins left="0.27559055118110237" right="0.23622047244094491" top="0.51181102362204722" bottom="0.55118110236220474" header="0.51181102362204722" footer="0.39370078740157483"/>
  <pageSetup paperSize="9" scale="70" fitToHeight="2" orientation="portrait" horizontalDpi="300" verticalDpi="300" r:id="rId1"/>
  <headerFooter alignWithMargins="0">
    <oddFooter>עמוד &amp;P מתוך &amp;N</oddFooter>
  </headerFooter>
  <ignoredErrors>
    <ignoredError sqref="F3:F42 F43:F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2"/>
    <pageSetUpPr fitToPage="1"/>
  </sheetPr>
  <dimension ref="A1:F64"/>
  <sheetViews>
    <sheetView rightToLeft="1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B3" sqref="B3:D5"/>
    </sheetView>
  </sheetViews>
  <sheetFormatPr defaultRowHeight="12.75" outlineLevelCol="1" x14ac:dyDescent="0.2"/>
  <cols>
    <col min="1" max="1" width="5.7109375" style="1" customWidth="1"/>
    <col min="2" max="2" width="38.42578125" style="1" customWidth="1"/>
    <col min="3" max="3" width="34.140625" style="1" customWidth="1"/>
    <col min="4" max="4" width="18.28515625" style="1" customWidth="1"/>
    <col min="5" max="5" width="23" style="1" customWidth="1" outlineLevel="1"/>
    <col min="6" max="6" width="23.85546875" style="1" customWidth="1" outlineLevel="1"/>
    <col min="7" max="16384" width="9.140625" style="1"/>
  </cols>
  <sheetData>
    <row r="1" spans="1:6" ht="45.75" customHeight="1" x14ac:dyDescent="0.2">
      <c r="A1" s="302" t="s">
        <v>96</v>
      </c>
      <c r="B1" s="308"/>
      <c r="C1" s="176" t="s">
        <v>24</v>
      </c>
      <c r="D1" s="177">
        <f>'ראשי-פרטים כלליים וריכוז הוצאות'!F5</f>
        <v>0</v>
      </c>
      <c r="E1" s="298" t="s">
        <v>70</v>
      </c>
      <c r="F1" s="298"/>
    </row>
    <row r="2" spans="1:6" ht="45.75" customHeight="1" x14ac:dyDescent="0.2">
      <c r="A2" s="2" t="s">
        <v>10</v>
      </c>
      <c r="B2" s="2" t="s">
        <v>41</v>
      </c>
      <c r="C2" s="2" t="s">
        <v>42</v>
      </c>
      <c r="D2" s="2" t="str">
        <f>"הסכום המבוקש ב" &amp; 'ראשי-פרטים כלליים וריכוז הוצאות'!F6</f>
        <v>הסכום המבוקש ב ש"ח</v>
      </c>
      <c r="E2" s="3" t="s">
        <v>20</v>
      </c>
      <c r="F2" s="3" t="str">
        <f>"הסכום הממולץ ב" &amp; 'ראשי-פרטים כלליים וריכוז הוצאות'!F6</f>
        <v>הסכום הממולץ ב ש"ח</v>
      </c>
    </row>
    <row r="3" spans="1:6" s="11" customFormat="1" ht="25.5" customHeight="1" x14ac:dyDescent="0.2">
      <c r="A3" s="4">
        <v>1</v>
      </c>
      <c r="B3" s="5"/>
      <c r="C3" s="6"/>
      <c r="D3" s="180"/>
      <c r="E3" s="190"/>
      <c r="F3" s="191">
        <f>D3</f>
        <v>0</v>
      </c>
    </row>
    <row r="4" spans="1:6" s="11" customFormat="1" ht="25.5" customHeight="1" x14ac:dyDescent="0.2">
      <c r="A4" s="4">
        <v>2</v>
      </c>
      <c r="B4" s="5"/>
      <c r="C4" s="6"/>
      <c r="D4" s="180"/>
      <c r="E4" s="190"/>
      <c r="F4" s="191">
        <f t="shared" ref="F4:F52" si="0">D4</f>
        <v>0</v>
      </c>
    </row>
    <row r="5" spans="1:6" s="11" customFormat="1" ht="25.5" customHeight="1" x14ac:dyDescent="0.2">
      <c r="A5" s="4">
        <v>3</v>
      </c>
      <c r="B5" s="5"/>
      <c r="C5" s="6"/>
      <c r="D5" s="180"/>
      <c r="E5" s="190"/>
      <c r="F5" s="191">
        <f t="shared" si="0"/>
        <v>0</v>
      </c>
    </row>
    <row r="6" spans="1:6" s="11" customFormat="1" ht="25.5" customHeight="1" x14ac:dyDescent="0.2">
      <c r="A6" s="4">
        <v>4</v>
      </c>
      <c r="B6" s="5"/>
      <c r="C6" s="12"/>
      <c r="D6" s="180"/>
      <c r="E6" s="190"/>
      <c r="F6" s="191">
        <f t="shared" si="0"/>
        <v>0</v>
      </c>
    </row>
    <row r="7" spans="1:6" s="11" customFormat="1" ht="25.5" customHeight="1" x14ac:dyDescent="0.2">
      <c r="A7" s="4">
        <v>5</v>
      </c>
      <c r="B7" s="5"/>
      <c r="C7" s="12"/>
      <c r="D7" s="180"/>
      <c r="E7" s="190"/>
      <c r="F7" s="191">
        <f t="shared" si="0"/>
        <v>0</v>
      </c>
    </row>
    <row r="8" spans="1:6" s="11" customFormat="1" ht="25.5" customHeight="1" x14ac:dyDescent="0.2">
      <c r="A8" s="4">
        <v>6</v>
      </c>
      <c r="B8" s="5"/>
      <c r="C8" s="12"/>
      <c r="D8" s="180"/>
      <c r="E8" s="190"/>
      <c r="F8" s="191">
        <f t="shared" si="0"/>
        <v>0</v>
      </c>
    </row>
    <row r="9" spans="1:6" s="11" customFormat="1" ht="25.5" customHeight="1" x14ac:dyDescent="0.2">
      <c r="A9" s="4">
        <v>7</v>
      </c>
      <c r="B9" s="5"/>
      <c r="C9" s="12"/>
      <c r="D9" s="180"/>
      <c r="E9" s="190"/>
      <c r="F9" s="191">
        <f t="shared" si="0"/>
        <v>0</v>
      </c>
    </row>
    <row r="10" spans="1:6" s="11" customFormat="1" ht="25.5" customHeight="1" x14ac:dyDescent="0.2">
      <c r="A10" s="4">
        <v>8</v>
      </c>
      <c r="B10" s="5"/>
      <c r="C10" s="12"/>
      <c r="D10" s="180"/>
      <c r="E10" s="190"/>
      <c r="F10" s="191">
        <f t="shared" si="0"/>
        <v>0</v>
      </c>
    </row>
    <row r="11" spans="1:6" s="11" customFormat="1" ht="25.5" customHeight="1" x14ac:dyDescent="0.2">
      <c r="A11" s="4">
        <v>9</v>
      </c>
      <c r="B11" s="5"/>
      <c r="C11" s="12"/>
      <c r="D11" s="180"/>
      <c r="E11" s="190"/>
      <c r="F11" s="191">
        <f t="shared" si="0"/>
        <v>0</v>
      </c>
    </row>
    <row r="12" spans="1:6" s="11" customFormat="1" ht="25.5" customHeight="1" x14ac:dyDescent="0.2">
      <c r="A12" s="4">
        <v>10</v>
      </c>
      <c r="B12" s="5"/>
      <c r="C12" s="12"/>
      <c r="D12" s="180"/>
      <c r="E12" s="190"/>
      <c r="F12" s="191">
        <f t="shared" si="0"/>
        <v>0</v>
      </c>
    </row>
    <row r="13" spans="1:6" s="11" customFormat="1" ht="25.5" customHeight="1" x14ac:dyDescent="0.2">
      <c r="A13" s="4">
        <v>11</v>
      </c>
      <c r="B13" s="5"/>
      <c r="C13" s="12"/>
      <c r="D13" s="180"/>
      <c r="E13" s="190"/>
      <c r="F13" s="191">
        <f t="shared" si="0"/>
        <v>0</v>
      </c>
    </row>
    <row r="14" spans="1:6" s="11" customFormat="1" ht="25.5" customHeight="1" x14ac:dyDescent="0.2">
      <c r="A14" s="4">
        <v>12</v>
      </c>
      <c r="B14" s="5"/>
      <c r="C14" s="12"/>
      <c r="D14" s="180"/>
      <c r="E14" s="190"/>
      <c r="F14" s="191">
        <f t="shared" si="0"/>
        <v>0</v>
      </c>
    </row>
    <row r="15" spans="1:6" s="11" customFormat="1" ht="25.5" customHeight="1" x14ac:dyDescent="0.2">
      <c r="A15" s="4">
        <v>13</v>
      </c>
      <c r="B15" s="5"/>
      <c r="C15" s="12"/>
      <c r="D15" s="180"/>
      <c r="E15" s="190"/>
      <c r="F15" s="191">
        <f t="shared" si="0"/>
        <v>0</v>
      </c>
    </row>
    <row r="16" spans="1:6" s="11" customFormat="1" ht="25.5" customHeight="1" x14ac:dyDescent="0.2">
      <c r="A16" s="4">
        <v>14</v>
      </c>
      <c r="B16" s="5"/>
      <c r="C16" s="12"/>
      <c r="D16" s="180"/>
      <c r="E16" s="190"/>
      <c r="F16" s="191">
        <f t="shared" si="0"/>
        <v>0</v>
      </c>
    </row>
    <row r="17" spans="1:6" s="11" customFormat="1" ht="25.5" customHeight="1" x14ac:dyDescent="0.2">
      <c r="A17" s="4">
        <v>15</v>
      </c>
      <c r="B17" s="5"/>
      <c r="C17" s="12"/>
      <c r="D17" s="180"/>
      <c r="E17" s="190"/>
      <c r="F17" s="191">
        <f t="shared" si="0"/>
        <v>0</v>
      </c>
    </row>
    <row r="18" spans="1:6" s="11" customFormat="1" ht="25.5" customHeight="1" x14ac:dyDescent="0.2">
      <c r="A18" s="4">
        <v>16</v>
      </c>
      <c r="B18" s="5"/>
      <c r="C18" s="12"/>
      <c r="D18" s="180"/>
      <c r="E18" s="190"/>
      <c r="F18" s="191">
        <f t="shared" si="0"/>
        <v>0</v>
      </c>
    </row>
    <row r="19" spans="1:6" s="11" customFormat="1" ht="25.5" customHeight="1" x14ac:dyDescent="0.2">
      <c r="A19" s="4">
        <v>17</v>
      </c>
      <c r="B19" s="5"/>
      <c r="C19" s="12"/>
      <c r="D19" s="180"/>
      <c r="E19" s="190"/>
      <c r="F19" s="191">
        <f t="shared" si="0"/>
        <v>0</v>
      </c>
    </row>
    <row r="20" spans="1:6" s="11" customFormat="1" ht="25.5" customHeight="1" x14ac:dyDescent="0.2">
      <c r="A20" s="4">
        <v>18</v>
      </c>
      <c r="B20" s="5"/>
      <c r="C20" s="12"/>
      <c r="D20" s="180"/>
      <c r="E20" s="190"/>
      <c r="F20" s="191">
        <f t="shared" si="0"/>
        <v>0</v>
      </c>
    </row>
    <row r="21" spans="1:6" s="11" customFormat="1" ht="25.5" customHeight="1" x14ac:dyDescent="0.2">
      <c r="A21" s="4">
        <v>19</v>
      </c>
      <c r="B21" s="5"/>
      <c r="C21" s="12"/>
      <c r="D21" s="180"/>
      <c r="E21" s="190"/>
      <c r="F21" s="191">
        <f t="shared" si="0"/>
        <v>0</v>
      </c>
    </row>
    <row r="22" spans="1:6" s="11" customFormat="1" ht="25.5" customHeight="1" x14ac:dyDescent="0.2">
      <c r="A22" s="4">
        <v>20</v>
      </c>
      <c r="B22" s="5"/>
      <c r="C22" s="12"/>
      <c r="D22" s="180"/>
      <c r="E22" s="190"/>
      <c r="F22" s="191">
        <f t="shared" si="0"/>
        <v>0</v>
      </c>
    </row>
    <row r="23" spans="1:6" s="11" customFormat="1" ht="25.5" customHeight="1" x14ac:dyDescent="0.2">
      <c r="A23" s="4">
        <v>21</v>
      </c>
      <c r="B23" s="5"/>
      <c r="C23" s="12"/>
      <c r="D23" s="180"/>
      <c r="E23" s="190"/>
      <c r="F23" s="191">
        <f t="shared" si="0"/>
        <v>0</v>
      </c>
    </row>
    <row r="24" spans="1:6" s="11" customFormat="1" ht="25.5" customHeight="1" x14ac:dyDescent="0.2">
      <c r="A24" s="4">
        <v>22</v>
      </c>
      <c r="B24" s="5"/>
      <c r="C24" s="12"/>
      <c r="D24" s="180"/>
      <c r="E24" s="190"/>
      <c r="F24" s="191">
        <f t="shared" si="0"/>
        <v>0</v>
      </c>
    </row>
    <row r="25" spans="1:6" s="11" customFormat="1" ht="25.5" customHeight="1" x14ac:dyDescent="0.2">
      <c r="A25" s="4">
        <v>23</v>
      </c>
      <c r="B25" s="5"/>
      <c r="C25" s="12"/>
      <c r="D25" s="180"/>
      <c r="E25" s="190"/>
      <c r="F25" s="191">
        <f t="shared" si="0"/>
        <v>0</v>
      </c>
    </row>
    <row r="26" spans="1:6" s="11" customFormat="1" ht="25.5" customHeight="1" x14ac:dyDescent="0.2">
      <c r="A26" s="4">
        <v>24</v>
      </c>
      <c r="B26" s="5"/>
      <c r="C26" s="12"/>
      <c r="D26" s="180"/>
      <c r="E26" s="190"/>
      <c r="F26" s="191">
        <f t="shared" si="0"/>
        <v>0</v>
      </c>
    </row>
    <row r="27" spans="1:6" s="11" customFormat="1" ht="25.5" customHeight="1" x14ac:dyDescent="0.2">
      <c r="A27" s="4">
        <v>25</v>
      </c>
      <c r="B27" s="5"/>
      <c r="C27" s="12"/>
      <c r="D27" s="180"/>
      <c r="E27" s="190"/>
      <c r="F27" s="191">
        <f t="shared" si="0"/>
        <v>0</v>
      </c>
    </row>
    <row r="28" spans="1:6" s="11" customFormat="1" ht="25.5" customHeight="1" x14ac:dyDescent="0.2">
      <c r="A28" s="4">
        <v>26</v>
      </c>
      <c r="B28" s="5"/>
      <c r="C28" s="12"/>
      <c r="D28" s="180"/>
      <c r="E28" s="190"/>
      <c r="F28" s="191">
        <f t="shared" si="0"/>
        <v>0</v>
      </c>
    </row>
    <row r="29" spans="1:6" s="11" customFormat="1" ht="25.5" customHeight="1" x14ac:dyDescent="0.2">
      <c r="A29" s="4">
        <v>27</v>
      </c>
      <c r="B29" s="5"/>
      <c r="C29" s="12"/>
      <c r="D29" s="180"/>
      <c r="E29" s="190"/>
      <c r="F29" s="191">
        <f t="shared" si="0"/>
        <v>0</v>
      </c>
    </row>
    <row r="30" spans="1:6" s="11" customFormat="1" ht="25.5" customHeight="1" x14ac:dyDescent="0.2">
      <c r="A30" s="4">
        <v>28</v>
      </c>
      <c r="B30" s="5"/>
      <c r="C30" s="12"/>
      <c r="D30" s="180"/>
      <c r="E30" s="190"/>
      <c r="F30" s="191">
        <f t="shared" si="0"/>
        <v>0</v>
      </c>
    </row>
    <row r="31" spans="1:6" s="11" customFormat="1" ht="25.5" customHeight="1" x14ac:dyDescent="0.2">
      <c r="A31" s="4">
        <v>29</v>
      </c>
      <c r="B31" s="5"/>
      <c r="C31" s="12"/>
      <c r="D31" s="180"/>
      <c r="E31" s="190"/>
      <c r="F31" s="191">
        <f t="shared" si="0"/>
        <v>0</v>
      </c>
    </row>
    <row r="32" spans="1:6" s="11" customFormat="1" ht="25.5" customHeight="1" x14ac:dyDescent="0.2">
      <c r="A32" s="4">
        <v>30</v>
      </c>
      <c r="B32" s="5"/>
      <c r="C32" s="12"/>
      <c r="D32" s="180"/>
      <c r="E32" s="190"/>
      <c r="F32" s="191">
        <f t="shared" si="0"/>
        <v>0</v>
      </c>
    </row>
    <row r="33" spans="1:6" s="11" customFormat="1" ht="25.5" hidden="1" customHeight="1" x14ac:dyDescent="0.2">
      <c r="A33" s="4">
        <v>31</v>
      </c>
      <c r="B33" s="5"/>
      <c r="C33" s="12"/>
      <c r="D33" s="180"/>
      <c r="E33" s="9"/>
      <c r="F33" s="10">
        <f t="shared" si="0"/>
        <v>0</v>
      </c>
    </row>
    <row r="34" spans="1:6" s="11" customFormat="1" ht="25.5" hidden="1" customHeight="1" x14ac:dyDescent="0.2">
      <c r="A34" s="4">
        <v>32</v>
      </c>
      <c r="B34" s="5"/>
      <c r="C34" s="12"/>
      <c r="D34" s="180"/>
      <c r="E34" s="9"/>
      <c r="F34" s="10">
        <f t="shared" si="0"/>
        <v>0</v>
      </c>
    </row>
    <row r="35" spans="1:6" s="11" customFormat="1" ht="25.5" hidden="1" customHeight="1" x14ac:dyDescent="0.2">
      <c r="A35" s="4">
        <v>33</v>
      </c>
      <c r="B35" s="5"/>
      <c r="C35" s="12"/>
      <c r="D35" s="180"/>
      <c r="E35" s="9"/>
      <c r="F35" s="10">
        <f t="shared" si="0"/>
        <v>0</v>
      </c>
    </row>
    <row r="36" spans="1:6" s="11" customFormat="1" ht="25.5" hidden="1" customHeight="1" x14ac:dyDescent="0.2">
      <c r="A36" s="4">
        <v>34</v>
      </c>
      <c r="B36" s="5"/>
      <c r="C36" s="12"/>
      <c r="D36" s="180"/>
      <c r="E36" s="9"/>
      <c r="F36" s="10">
        <f t="shared" si="0"/>
        <v>0</v>
      </c>
    </row>
    <row r="37" spans="1:6" s="11" customFormat="1" ht="25.5" hidden="1" customHeight="1" x14ac:dyDescent="0.2">
      <c r="A37" s="4">
        <v>35</v>
      </c>
      <c r="B37" s="5"/>
      <c r="C37" s="12"/>
      <c r="D37" s="180"/>
      <c r="E37" s="9"/>
      <c r="F37" s="10">
        <f t="shared" si="0"/>
        <v>0</v>
      </c>
    </row>
    <row r="38" spans="1:6" s="11" customFormat="1" ht="25.5" hidden="1" customHeight="1" x14ac:dyDescent="0.2">
      <c r="A38" s="4">
        <v>36</v>
      </c>
      <c r="B38" s="5"/>
      <c r="C38" s="12"/>
      <c r="D38" s="180"/>
      <c r="E38" s="9"/>
      <c r="F38" s="10">
        <f t="shared" si="0"/>
        <v>0</v>
      </c>
    </row>
    <row r="39" spans="1:6" s="11" customFormat="1" ht="25.5" hidden="1" customHeight="1" x14ac:dyDescent="0.2">
      <c r="A39" s="4">
        <v>37</v>
      </c>
      <c r="B39" s="5"/>
      <c r="C39" s="12"/>
      <c r="D39" s="180"/>
      <c r="E39" s="9"/>
      <c r="F39" s="10">
        <f t="shared" si="0"/>
        <v>0</v>
      </c>
    </row>
    <row r="40" spans="1:6" s="11" customFormat="1" ht="25.5" hidden="1" customHeight="1" x14ac:dyDescent="0.2">
      <c r="A40" s="4">
        <v>38</v>
      </c>
      <c r="B40" s="5"/>
      <c r="C40" s="12"/>
      <c r="D40" s="180"/>
      <c r="E40" s="9"/>
      <c r="F40" s="10">
        <f t="shared" si="0"/>
        <v>0</v>
      </c>
    </row>
    <row r="41" spans="1:6" s="11" customFormat="1" ht="25.5" hidden="1" customHeight="1" x14ac:dyDescent="0.2">
      <c r="A41" s="4">
        <v>39</v>
      </c>
      <c r="B41" s="5"/>
      <c r="C41" s="12"/>
      <c r="D41" s="180"/>
      <c r="E41" s="9"/>
      <c r="F41" s="10">
        <f t="shared" si="0"/>
        <v>0</v>
      </c>
    </row>
    <row r="42" spans="1:6" s="11" customFormat="1" ht="25.5" hidden="1" customHeight="1" x14ac:dyDescent="0.2">
      <c r="A42" s="4">
        <v>40</v>
      </c>
      <c r="B42" s="5"/>
      <c r="C42" s="12"/>
      <c r="D42" s="180"/>
      <c r="E42" s="9"/>
      <c r="F42" s="10">
        <f t="shared" si="0"/>
        <v>0</v>
      </c>
    </row>
    <row r="43" spans="1:6" s="11" customFormat="1" ht="25.5" hidden="1" customHeight="1" x14ac:dyDescent="0.2">
      <c r="A43" s="4">
        <v>41</v>
      </c>
      <c r="B43" s="5"/>
      <c r="C43" s="12"/>
      <c r="D43" s="180"/>
      <c r="E43" s="9"/>
      <c r="F43" s="10">
        <f t="shared" si="0"/>
        <v>0</v>
      </c>
    </row>
    <row r="44" spans="1:6" s="11" customFormat="1" ht="25.5" hidden="1" customHeight="1" x14ac:dyDescent="0.2">
      <c r="A44" s="4">
        <v>42</v>
      </c>
      <c r="B44" s="5"/>
      <c r="C44" s="12"/>
      <c r="D44" s="180"/>
      <c r="E44" s="9"/>
      <c r="F44" s="10">
        <f t="shared" si="0"/>
        <v>0</v>
      </c>
    </row>
    <row r="45" spans="1:6" s="11" customFormat="1" ht="25.5" hidden="1" customHeight="1" x14ac:dyDescent="0.2">
      <c r="A45" s="4">
        <v>43</v>
      </c>
      <c r="B45" s="5"/>
      <c r="C45" s="12"/>
      <c r="D45" s="180"/>
      <c r="E45" s="9"/>
      <c r="F45" s="10">
        <f t="shared" si="0"/>
        <v>0</v>
      </c>
    </row>
    <row r="46" spans="1:6" s="11" customFormat="1" ht="25.5" hidden="1" customHeight="1" x14ac:dyDescent="0.2">
      <c r="A46" s="4">
        <v>44</v>
      </c>
      <c r="B46" s="5"/>
      <c r="C46" s="12"/>
      <c r="D46" s="180"/>
      <c r="E46" s="9"/>
      <c r="F46" s="10">
        <f t="shared" si="0"/>
        <v>0</v>
      </c>
    </row>
    <row r="47" spans="1:6" s="11" customFormat="1" ht="25.5" hidden="1" customHeight="1" x14ac:dyDescent="0.2">
      <c r="A47" s="4">
        <v>45</v>
      </c>
      <c r="B47" s="5"/>
      <c r="C47" s="12"/>
      <c r="D47" s="180"/>
      <c r="E47" s="9"/>
      <c r="F47" s="10">
        <f t="shared" si="0"/>
        <v>0</v>
      </c>
    </row>
    <row r="48" spans="1:6" s="11" customFormat="1" ht="25.5" hidden="1" customHeight="1" x14ac:dyDescent="0.2">
      <c r="A48" s="4">
        <v>46</v>
      </c>
      <c r="B48" s="5"/>
      <c r="C48" s="12"/>
      <c r="D48" s="180"/>
      <c r="E48" s="9"/>
      <c r="F48" s="10">
        <f t="shared" si="0"/>
        <v>0</v>
      </c>
    </row>
    <row r="49" spans="1:6" s="11" customFormat="1" ht="25.5" hidden="1" customHeight="1" x14ac:dyDescent="0.2">
      <c r="A49" s="4">
        <v>47</v>
      </c>
      <c r="B49" s="5"/>
      <c r="C49" s="12"/>
      <c r="D49" s="180"/>
      <c r="E49" s="9"/>
      <c r="F49" s="10">
        <f t="shared" si="0"/>
        <v>0</v>
      </c>
    </row>
    <row r="50" spans="1:6" s="11" customFormat="1" ht="25.5" hidden="1" customHeight="1" x14ac:dyDescent="0.2">
      <c r="A50" s="4">
        <v>48</v>
      </c>
      <c r="B50" s="5"/>
      <c r="C50" s="12"/>
      <c r="D50" s="180"/>
      <c r="E50" s="9"/>
      <c r="F50" s="10">
        <f t="shared" si="0"/>
        <v>0</v>
      </c>
    </row>
    <row r="51" spans="1:6" s="11" customFormat="1" ht="25.5" hidden="1" customHeight="1" x14ac:dyDescent="0.2">
      <c r="A51" s="4">
        <v>49</v>
      </c>
      <c r="B51" s="5"/>
      <c r="C51" s="12"/>
      <c r="D51" s="180"/>
      <c r="E51" s="9"/>
      <c r="F51" s="10">
        <f t="shared" si="0"/>
        <v>0</v>
      </c>
    </row>
    <row r="52" spans="1:6" s="11" customFormat="1" ht="25.5" hidden="1" customHeight="1" x14ac:dyDescent="0.2">
      <c r="A52" s="4">
        <v>50</v>
      </c>
      <c r="B52" s="5"/>
      <c r="C52" s="12"/>
      <c r="D52" s="180"/>
      <c r="E52" s="9"/>
      <c r="F52" s="10">
        <f t="shared" si="0"/>
        <v>0</v>
      </c>
    </row>
    <row r="53" spans="1:6" s="11" customFormat="1" ht="24" customHeight="1" x14ac:dyDescent="0.2">
      <c r="A53" s="14"/>
      <c r="B53" s="15" t="s">
        <v>3</v>
      </c>
      <c r="C53" s="8"/>
      <c r="D53" s="16">
        <f>SUM(D3:D52)</f>
        <v>0</v>
      </c>
      <c r="E53" s="17"/>
      <c r="F53" s="18">
        <f>SUM(F3:F52)</f>
        <v>0</v>
      </c>
    </row>
    <row r="55" spans="1:6" x14ac:dyDescent="0.2">
      <c r="E55" s="19"/>
      <c r="F55" s="19"/>
    </row>
    <row r="58" spans="1:6" ht="12.75" customHeight="1" x14ac:dyDescent="0.2"/>
    <row r="59" spans="1:6" ht="25.5" customHeight="1" x14ac:dyDescent="0.2"/>
    <row r="60" spans="1:6" ht="27" customHeight="1" x14ac:dyDescent="0.2"/>
    <row r="61" spans="1:6" ht="27" customHeight="1" x14ac:dyDescent="0.2"/>
    <row r="62" spans="1:6" ht="27" customHeight="1" x14ac:dyDescent="0.2"/>
    <row r="63" spans="1:6" ht="27" customHeight="1" x14ac:dyDescent="0.2"/>
    <row r="64" spans="1:6" ht="27" customHeight="1" x14ac:dyDescent="0.2"/>
  </sheetData>
  <mergeCells count="2">
    <mergeCell ref="E1:F1"/>
    <mergeCell ref="A1:B1"/>
  </mergeCells>
  <phoneticPr fontId="2" type="noConversion"/>
  <conditionalFormatting sqref="F3:F52">
    <cfRule type="cellIs" dxfId="12" priority="1" stopIfTrue="1" operator="notEqual">
      <formula>D3</formula>
    </cfRule>
  </conditionalFormatting>
  <dataValidations count="1">
    <dataValidation type="decimal" allowBlank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F3:F52" xr:uid="{00000000-0002-0000-0700-000000000000}">
      <formula1>0</formula1>
      <formula2>100000000</formula2>
    </dataValidation>
  </dataValidations>
  <printOptions horizontalCentered="1"/>
  <pageMargins left="0.74803149606299213" right="0.74803149606299213" top="0.51" bottom="0.49" header="0.28000000000000003" footer="0.18"/>
  <pageSetup paperSize="9" scale="60" orientation="portrait" horizontalDpi="1200" verticalDpi="1200" r:id="rId1"/>
  <headerFooter alignWithMargins="0">
    <oddFooter>עמוד &amp;P מתוך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2"/>
  </sheetPr>
  <dimension ref="A1:H73"/>
  <sheetViews>
    <sheetView rightToLeft="1" workbookViewId="0">
      <selection sqref="A1:C1"/>
    </sheetView>
  </sheetViews>
  <sheetFormatPr defaultRowHeight="12.75" outlineLevelCol="1" x14ac:dyDescent="0.2"/>
  <cols>
    <col min="3" max="4" width="20" customWidth="1"/>
    <col min="5" max="5" width="22.28515625" customWidth="1"/>
    <col min="6" max="6" width="19.42578125" customWidth="1"/>
    <col min="7" max="7" width="34.42578125" customWidth="1" outlineLevel="1"/>
    <col min="8" max="8" width="11.7109375" customWidth="1" outlineLevel="1"/>
    <col min="9" max="9" width="9.140625" customWidth="1"/>
  </cols>
  <sheetData>
    <row r="1" spans="1:8" ht="18" x14ac:dyDescent="0.2">
      <c r="A1" s="304" t="s">
        <v>103</v>
      </c>
      <c r="B1" s="305"/>
      <c r="C1" s="305"/>
      <c r="D1" s="199"/>
      <c r="E1" s="176" t="s">
        <v>24</v>
      </c>
      <c r="F1" s="177">
        <f>'ראשי-פרטים כלליים וריכוז הוצאות'!F5</f>
        <v>0</v>
      </c>
      <c r="G1" s="298" t="s">
        <v>70</v>
      </c>
      <c r="H1" s="298"/>
    </row>
    <row r="2" spans="1:8" ht="25.5" x14ac:dyDescent="0.2">
      <c r="A2" s="2" t="s">
        <v>10</v>
      </c>
      <c r="B2" s="2" t="s">
        <v>1</v>
      </c>
      <c r="C2" s="2" t="s">
        <v>104</v>
      </c>
      <c r="D2" s="2" t="s">
        <v>105</v>
      </c>
      <c r="E2" s="2" t="s">
        <v>106</v>
      </c>
      <c r="F2" s="2" t="str">
        <f>"הסכום ששולם ב" &amp; 'ראשי-פרטים כלליים וריכוז הוצאות'!F6</f>
        <v>הסכום ששולם ב ש"ח</v>
      </c>
      <c r="G2" s="3" t="s">
        <v>20</v>
      </c>
      <c r="H2" s="3" t="str">
        <f>"הסכום הממולץ " &amp; 'ראשי-פרטים כלליים וריכוז הוצאות'!G6</f>
        <v xml:space="preserve">הסכום הממולץ </v>
      </c>
    </row>
    <row r="3" spans="1:8" x14ac:dyDescent="0.2">
      <c r="A3" s="4">
        <v>1</v>
      </c>
      <c r="B3" s="5"/>
      <c r="C3" s="6"/>
      <c r="D3" s="6"/>
      <c r="E3" s="7"/>
      <c r="F3" s="180"/>
      <c r="G3" s="190"/>
      <c r="H3" s="191">
        <f t="shared" ref="H3:H52" si="0">F3</f>
        <v>0</v>
      </c>
    </row>
    <row r="4" spans="1:8" x14ac:dyDescent="0.2">
      <c r="A4" s="4">
        <v>2</v>
      </c>
      <c r="B4" s="5"/>
      <c r="C4" s="12"/>
      <c r="D4" s="12"/>
      <c r="E4" s="13"/>
      <c r="F4" s="180"/>
      <c r="G4" s="190"/>
      <c r="H4" s="191">
        <f t="shared" si="0"/>
        <v>0</v>
      </c>
    </row>
    <row r="5" spans="1:8" x14ac:dyDescent="0.2">
      <c r="A5" s="4">
        <v>3</v>
      </c>
      <c r="B5" s="5"/>
      <c r="C5" s="12"/>
      <c r="D5" s="12"/>
      <c r="E5" s="7"/>
      <c r="F5" s="180"/>
      <c r="G5" s="190"/>
      <c r="H5" s="191">
        <f t="shared" si="0"/>
        <v>0</v>
      </c>
    </row>
    <row r="6" spans="1:8" x14ac:dyDescent="0.2">
      <c r="A6" s="4">
        <v>4</v>
      </c>
      <c r="B6" s="5"/>
      <c r="C6" s="12"/>
      <c r="D6" s="12"/>
      <c r="E6" s="7"/>
      <c r="F6" s="180"/>
      <c r="G6" s="190"/>
      <c r="H6" s="191">
        <f t="shared" si="0"/>
        <v>0</v>
      </c>
    </row>
    <row r="7" spans="1:8" x14ac:dyDescent="0.2">
      <c r="A7" s="4">
        <v>5</v>
      </c>
      <c r="B7" s="5"/>
      <c r="C7" s="12"/>
      <c r="D7" s="12"/>
      <c r="E7" s="7"/>
      <c r="F7" s="180"/>
      <c r="G7" s="190"/>
      <c r="H7" s="191">
        <f t="shared" si="0"/>
        <v>0</v>
      </c>
    </row>
    <row r="8" spans="1:8" x14ac:dyDescent="0.2">
      <c r="A8" s="4">
        <v>6</v>
      </c>
      <c r="B8" s="5"/>
      <c r="C8" s="12"/>
      <c r="D8" s="12"/>
      <c r="E8" s="7"/>
      <c r="F8" s="180"/>
      <c r="G8" s="190"/>
      <c r="H8" s="191">
        <f t="shared" si="0"/>
        <v>0</v>
      </c>
    </row>
    <row r="9" spans="1:8" x14ac:dyDescent="0.2">
      <c r="A9" s="4">
        <v>7</v>
      </c>
      <c r="B9" s="5"/>
      <c r="C9" s="12"/>
      <c r="D9" s="12"/>
      <c r="E9" s="7"/>
      <c r="F9" s="180"/>
      <c r="G9" s="190"/>
      <c r="H9" s="191">
        <f t="shared" si="0"/>
        <v>0</v>
      </c>
    </row>
    <row r="10" spans="1:8" x14ac:dyDescent="0.2">
      <c r="A10" s="4">
        <v>8</v>
      </c>
      <c r="B10" s="5"/>
      <c r="C10" s="12"/>
      <c r="D10" s="12"/>
      <c r="E10" s="7"/>
      <c r="F10" s="180"/>
      <c r="G10" s="190"/>
      <c r="H10" s="191">
        <f t="shared" si="0"/>
        <v>0</v>
      </c>
    </row>
    <row r="11" spans="1:8" x14ac:dyDescent="0.2">
      <c r="A11" s="4">
        <v>9</v>
      </c>
      <c r="B11" s="5"/>
      <c r="C11" s="12"/>
      <c r="D11" s="12"/>
      <c r="E11" s="7"/>
      <c r="F11" s="180"/>
      <c r="G11" s="190"/>
      <c r="H11" s="191">
        <f t="shared" si="0"/>
        <v>0</v>
      </c>
    </row>
    <row r="12" spans="1:8" x14ac:dyDescent="0.2">
      <c r="A12" s="4">
        <v>10</v>
      </c>
      <c r="B12" s="5"/>
      <c r="C12" s="12"/>
      <c r="D12" s="12"/>
      <c r="E12" s="7"/>
      <c r="F12" s="180"/>
      <c r="G12" s="190"/>
      <c r="H12" s="191">
        <f t="shared" si="0"/>
        <v>0</v>
      </c>
    </row>
    <row r="13" spans="1:8" x14ac:dyDescent="0.2">
      <c r="A13" s="4">
        <v>11</v>
      </c>
      <c r="B13" s="5"/>
      <c r="C13" s="12"/>
      <c r="D13" s="12"/>
      <c r="E13" s="7"/>
      <c r="F13" s="180"/>
      <c r="G13" s="190"/>
      <c r="H13" s="191">
        <f t="shared" si="0"/>
        <v>0</v>
      </c>
    </row>
    <row r="14" spans="1:8" x14ac:dyDescent="0.2">
      <c r="A14" s="4">
        <v>12</v>
      </c>
      <c r="B14" s="5"/>
      <c r="C14" s="12"/>
      <c r="D14" s="12"/>
      <c r="E14" s="7"/>
      <c r="F14" s="180"/>
      <c r="G14" s="190"/>
      <c r="H14" s="191">
        <f t="shared" si="0"/>
        <v>0</v>
      </c>
    </row>
    <row r="15" spans="1:8" x14ac:dyDescent="0.2">
      <c r="A15" s="4">
        <v>13</v>
      </c>
      <c r="B15" s="5"/>
      <c r="C15" s="12"/>
      <c r="D15" s="12"/>
      <c r="E15" s="7"/>
      <c r="F15" s="180"/>
      <c r="G15" s="190"/>
      <c r="H15" s="191">
        <f t="shared" si="0"/>
        <v>0</v>
      </c>
    </row>
    <row r="16" spans="1:8" x14ac:dyDescent="0.2">
      <c r="A16" s="4">
        <v>14</v>
      </c>
      <c r="B16" s="5"/>
      <c r="C16" s="12"/>
      <c r="D16" s="12"/>
      <c r="E16" s="7"/>
      <c r="F16" s="180"/>
      <c r="G16" s="190"/>
      <c r="H16" s="191">
        <f t="shared" si="0"/>
        <v>0</v>
      </c>
    </row>
    <row r="17" spans="1:8" x14ac:dyDescent="0.2">
      <c r="A17" s="4">
        <v>15</v>
      </c>
      <c r="B17" s="5"/>
      <c r="C17" s="12"/>
      <c r="D17" s="12"/>
      <c r="E17" s="7"/>
      <c r="F17" s="180"/>
      <c r="G17" s="190"/>
      <c r="H17" s="191">
        <f t="shared" si="0"/>
        <v>0</v>
      </c>
    </row>
    <row r="18" spans="1:8" x14ac:dyDescent="0.2">
      <c r="A18" s="4">
        <v>16</v>
      </c>
      <c r="B18" s="5"/>
      <c r="C18" s="12"/>
      <c r="D18" s="12"/>
      <c r="E18" s="7"/>
      <c r="F18" s="180"/>
      <c r="G18" s="190"/>
      <c r="H18" s="191">
        <f t="shared" si="0"/>
        <v>0</v>
      </c>
    </row>
    <row r="19" spans="1:8" x14ac:dyDescent="0.2">
      <c r="A19" s="4">
        <v>17</v>
      </c>
      <c r="B19" s="5"/>
      <c r="C19" s="12"/>
      <c r="D19" s="12"/>
      <c r="E19" s="7"/>
      <c r="F19" s="180"/>
      <c r="G19" s="190"/>
      <c r="H19" s="191">
        <f t="shared" si="0"/>
        <v>0</v>
      </c>
    </row>
    <row r="20" spans="1:8" x14ac:dyDescent="0.2">
      <c r="A20" s="4">
        <v>18</v>
      </c>
      <c r="B20" s="5"/>
      <c r="C20" s="12"/>
      <c r="D20" s="12"/>
      <c r="E20" s="7"/>
      <c r="F20" s="180"/>
      <c r="G20" s="190"/>
      <c r="H20" s="191">
        <f t="shared" si="0"/>
        <v>0</v>
      </c>
    </row>
    <row r="21" spans="1:8" x14ac:dyDescent="0.2">
      <c r="A21" s="4">
        <v>19</v>
      </c>
      <c r="B21" s="5"/>
      <c r="C21" s="12"/>
      <c r="D21" s="12"/>
      <c r="E21" s="7"/>
      <c r="F21" s="180"/>
      <c r="G21" s="190"/>
      <c r="H21" s="191">
        <f t="shared" si="0"/>
        <v>0</v>
      </c>
    </row>
    <row r="22" spans="1:8" x14ac:dyDescent="0.2">
      <c r="A22" s="4">
        <v>20</v>
      </c>
      <c r="B22" s="5"/>
      <c r="C22" s="12"/>
      <c r="D22" s="12" t="s">
        <v>115</v>
      </c>
      <c r="E22" s="7"/>
      <c r="F22" s="180"/>
      <c r="G22" s="190"/>
      <c r="H22" s="191">
        <f t="shared" si="0"/>
        <v>0</v>
      </c>
    </row>
    <row r="23" spans="1:8" x14ac:dyDescent="0.2">
      <c r="A23" s="4">
        <v>21</v>
      </c>
      <c r="B23" s="5"/>
      <c r="C23" s="12"/>
      <c r="D23" s="12"/>
      <c r="E23" s="7"/>
      <c r="F23" s="180"/>
      <c r="G23" s="190"/>
      <c r="H23" s="191">
        <f t="shared" si="0"/>
        <v>0</v>
      </c>
    </row>
    <row r="24" spans="1:8" x14ac:dyDescent="0.2">
      <c r="A24" s="4">
        <v>22</v>
      </c>
      <c r="B24" s="5"/>
      <c r="C24" s="12"/>
      <c r="D24" s="12"/>
      <c r="E24" s="7"/>
      <c r="F24" s="180"/>
      <c r="G24" s="190"/>
      <c r="H24" s="191">
        <f t="shared" si="0"/>
        <v>0</v>
      </c>
    </row>
    <row r="25" spans="1:8" x14ac:dyDescent="0.2">
      <c r="A25" s="4">
        <v>23</v>
      </c>
      <c r="B25" s="5"/>
      <c r="C25" s="12"/>
      <c r="D25" s="12"/>
      <c r="E25" s="7"/>
      <c r="F25" s="180"/>
      <c r="G25" s="190"/>
      <c r="H25" s="191">
        <f t="shared" si="0"/>
        <v>0</v>
      </c>
    </row>
    <row r="26" spans="1:8" x14ac:dyDescent="0.2">
      <c r="A26" s="4">
        <v>24</v>
      </c>
      <c r="B26" s="5"/>
      <c r="C26" s="12"/>
      <c r="D26" s="12"/>
      <c r="E26" s="7"/>
      <c r="F26" s="180"/>
      <c r="G26" s="190"/>
      <c r="H26" s="191">
        <f t="shared" si="0"/>
        <v>0</v>
      </c>
    </row>
    <row r="27" spans="1:8" x14ac:dyDescent="0.2">
      <c r="A27" s="4">
        <v>25</v>
      </c>
      <c r="B27" s="5"/>
      <c r="C27" s="12"/>
      <c r="D27" s="12"/>
      <c r="E27" s="7"/>
      <c r="F27" s="180"/>
      <c r="G27" s="190"/>
      <c r="H27" s="191">
        <f t="shared" si="0"/>
        <v>0</v>
      </c>
    </row>
    <row r="28" spans="1:8" x14ac:dyDescent="0.2">
      <c r="A28" s="4">
        <v>26</v>
      </c>
      <c r="B28" s="5"/>
      <c r="C28" s="12"/>
      <c r="D28" s="12"/>
      <c r="E28" s="7"/>
      <c r="F28" s="180"/>
      <c r="G28" s="190"/>
      <c r="H28" s="191">
        <f t="shared" si="0"/>
        <v>0</v>
      </c>
    </row>
    <row r="29" spans="1:8" x14ac:dyDescent="0.2">
      <c r="A29" s="4">
        <v>27</v>
      </c>
      <c r="B29" s="5"/>
      <c r="C29" s="12"/>
      <c r="D29" s="12"/>
      <c r="E29" s="7"/>
      <c r="F29" s="180"/>
      <c r="G29" s="190"/>
      <c r="H29" s="191">
        <f t="shared" si="0"/>
        <v>0</v>
      </c>
    </row>
    <row r="30" spans="1:8" x14ac:dyDescent="0.2">
      <c r="A30" s="4">
        <v>28</v>
      </c>
      <c r="B30" s="5"/>
      <c r="C30" s="12"/>
      <c r="D30" s="12"/>
      <c r="E30" s="7"/>
      <c r="F30" s="180"/>
      <c r="G30" s="190"/>
      <c r="H30" s="191">
        <f t="shared" si="0"/>
        <v>0</v>
      </c>
    </row>
    <row r="31" spans="1:8" x14ac:dyDescent="0.2">
      <c r="A31" s="4">
        <v>29</v>
      </c>
      <c r="B31" s="5"/>
      <c r="C31" s="12"/>
      <c r="D31" s="12"/>
      <c r="E31" s="7"/>
      <c r="F31" s="180"/>
      <c r="G31" s="190"/>
      <c r="H31" s="191">
        <f t="shared" si="0"/>
        <v>0</v>
      </c>
    </row>
    <row r="32" spans="1:8" x14ac:dyDescent="0.2">
      <c r="A32" s="4">
        <v>30</v>
      </c>
      <c r="B32" s="5"/>
      <c r="C32" s="12"/>
      <c r="D32" s="12"/>
      <c r="E32" s="7"/>
      <c r="F32" s="180"/>
      <c r="G32" s="190"/>
      <c r="H32" s="191">
        <f t="shared" si="0"/>
        <v>0</v>
      </c>
    </row>
    <row r="33" spans="1:8" x14ac:dyDescent="0.2">
      <c r="A33" s="4">
        <v>31</v>
      </c>
      <c r="B33" s="5"/>
      <c r="C33" s="12"/>
      <c r="D33" s="12"/>
      <c r="E33" s="7"/>
      <c r="F33" s="180"/>
      <c r="G33" s="190"/>
      <c r="H33" s="191">
        <f t="shared" si="0"/>
        <v>0</v>
      </c>
    </row>
    <row r="34" spans="1:8" x14ac:dyDescent="0.2">
      <c r="A34" s="4">
        <v>32</v>
      </c>
      <c r="B34" s="5"/>
      <c r="C34" s="12"/>
      <c r="D34" s="12"/>
      <c r="E34" s="7"/>
      <c r="F34" s="180"/>
      <c r="G34" s="190"/>
      <c r="H34" s="191">
        <f t="shared" si="0"/>
        <v>0</v>
      </c>
    </row>
    <row r="35" spans="1:8" x14ac:dyDescent="0.2">
      <c r="A35" s="4">
        <v>33</v>
      </c>
      <c r="B35" s="5"/>
      <c r="C35" s="12"/>
      <c r="D35" s="12"/>
      <c r="E35" s="7"/>
      <c r="F35" s="180"/>
      <c r="G35" s="190"/>
      <c r="H35" s="191">
        <f t="shared" si="0"/>
        <v>0</v>
      </c>
    </row>
    <row r="36" spans="1:8" x14ac:dyDescent="0.2">
      <c r="A36" s="4">
        <v>34</v>
      </c>
      <c r="B36" s="5"/>
      <c r="C36" s="12"/>
      <c r="D36" s="12"/>
      <c r="E36" s="7"/>
      <c r="F36" s="180"/>
      <c r="G36" s="190"/>
      <c r="H36" s="191">
        <f t="shared" si="0"/>
        <v>0</v>
      </c>
    </row>
    <row r="37" spans="1:8" x14ac:dyDescent="0.2">
      <c r="A37" s="4">
        <v>35</v>
      </c>
      <c r="B37" s="5"/>
      <c r="C37" s="12"/>
      <c r="D37" s="12"/>
      <c r="E37" s="7"/>
      <c r="F37" s="180"/>
      <c r="G37" s="190"/>
      <c r="H37" s="191">
        <f t="shared" si="0"/>
        <v>0</v>
      </c>
    </row>
    <row r="38" spans="1:8" x14ac:dyDescent="0.2">
      <c r="A38" s="4">
        <v>36</v>
      </c>
      <c r="B38" s="5"/>
      <c r="C38" s="12"/>
      <c r="D38" s="12"/>
      <c r="E38" s="7"/>
      <c r="F38" s="180"/>
      <c r="G38" s="190"/>
      <c r="H38" s="191">
        <f t="shared" si="0"/>
        <v>0</v>
      </c>
    </row>
    <row r="39" spans="1:8" x14ac:dyDescent="0.2">
      <c r="A39" s="4">
        <v>37</v>
      </c>
      <c r="B39" s="5"/>
      <c r="C39" s="12"/>
      <c r="D39" s="12"/>
      <c r="E39" s="7"/>
      <c r="F39" s="180"/>
      <c r="G39" s="190"/>
      <c r="H39" s="191">
        <f t="shared" si="0"/>
        <v>0</v>
      </c>
    </row>
    <row r="40" spans="1:8" x14ac:dyDescent="0.2">
      <c r="A40" s="4">
        <v>38</v>
      </c>
      <c r="B40" s="5"/>
      <c r="C40" s="12"/>
      <c r="D40" s="12"/>
      <c r="E40" s="7"/>
      <c r="F40" s="180"/>
      <c r="G40" s="190"/>
      <c r="H40" s="191">
        <f t="shared" si="0"/>
        <v>0</v>
      </c>
    </row>
    <row r="41" spans="1:8" x14ac:dyDescent="0.2">
      <c r="A41" s="4">
        <v>39</v>
      </c>
      <c r="B41" s="5"/>
      <c r="C41" s="12"/>
      <c r="D41" s="12"/>
      <c r="E41" s="7"/>
      <c r="F41" s="180"/>
      <c r="G41" s="190"/>
      <c r="H41" s="191">
        <f t="shared" si="0"/>
        <v>0</v>
      </c>
    </row>
    <row r="42" spans="1:8" x14ac:dyDescent="0.2">
      <c r="A42" s="4">
        <v>40</v>
      </c>
      <c r="B42" s="5"/>
      <c r="C42" s="12"/>
      <c r="D42" s="12"/>
      <c r="E42" s="7"/>
      <c r="F42" s="180"/>
      <c r="G42" s="190"/>
      <c r="H42" s="191">
        <f t="shared" si="0"/>
        <v>0</v>
      </c>
    </row>
    <row r="43" spans="1:8" x14ac:dyDescent="0.2">
      <c r="A43" s="4">
        <v>41</v>
      </c>
      <c r="B43" s="5"/>
      <c r="C43" s="12"/>
      <c r="D43" s="12"/>
      <c r="E43" s="7"/>
      <c r="F43" s="180"/>
      <c r="G43" s="190"/>
      <c r="H43" s="191">
        <f t="shared" si="0"/>
        <v>0</v>
      </c>
    </row>
    <row r="44" spans="1:8" x14ac:dyDescent="0.2">
      <c r="A44" s="4">
        <v>42</v>
      </c>
      <c r="B44" s="5"/>
      <c r="C44" s="12"/>
      <c r="D44" s="12"/>
      <c r="E44" s="7"/>
      <c r="F44" s="180"/>
      <c r="G44" s="190"/>
      <c r="H44" s="191">
        <f t="shared" si="0"/>
        <v>0</v>
      </c>
    </row>
    <row r="45" spans="1:8" x14ac:dyDescent="0.2">
      <c r="A45" s="4">
        <v>43</v>
      </c>
      <c r="B45" s="5"/>
      <c r="C45" s="12"/>
      <c r="D45" s="12"/>
      <c r="E45" s="7"/>
      <c r="F45" s="180"/>
      <c r="G45" s="190"/>
      <c r="H45" s="191">
        <f t="shared" si="0"/>
        <v>0</v>
      </c>
    </row>
    <row r="46" spans="1:8" x14ac:dyDescent="0.2">
      <c r="A46" s="4">
        <v>44</v>
      </c>
      <c r="B46" s="5"/>
      <c r="C46" s="12"/>
      <c r="D46" s="12"/>
      <c r="E46" s="7"/>
      <c r="F46" s="180"/>
      <c r="G46" s="190"/>
      <c r="H46" s="191">
        <f t="shared" si="0"/>
        <v>0</v>
      </c>
    </row>
    <row r="47" spans="1:8" x14ac:dyDescent="0.2">
      <c r="A47" s="4">
        <v>45</v>
      </c>
      <c r="B47" s="5"/>
      <c r="C47" s="12"/>
      <c r="D47" s="12"/>
      <c r="E47" s="7"/>
      <c r="F47" s="180"/>
      <c r="G47" s="190"/>
      <c r="H47" s="191">
        <f t="shared" si="0"/>
        <v>0</v>
      </c>
    </row>
    <row r="48" spans="1:8" x14ac:dyDescent="0.2">
      <c r="A48" s="4">
        <v>46</v>
      </c>
      <c r="B48" s="5"/>
      <c r="C48" s="12"/>
      <c r="D48" s="12"/>
      <c r="E48" s="7"/>
      <c r="F48" s="180"/>
      <c r="G48" s="190"/>
      <c r="H48" s="191">
        <f t="shared" si="0"/>
        <v>0</v>
      </c>
    </row>
    <row r="49" spans="1:8" x14ac:dyDescent="0.2">
      <c r="A49" s="4">
        <v>47</v>
      </c>
      <c r="B49" s="5"/>
      <c r="C49" s="12"/>
      <c r="D49" s="12"/>
      <c r="E49" s="7"/>
      <c r="F49" s="180"/>
      <c r="G49" s="190"/>
      <c r="H49" s="191">
        <f t="shared" si="0"/>
        <v>0</v>
      </c>
    </row>
    <row r="50" spans="1:8" x14ac:dyDescent="0.2">
      <c r="A50" s="4">
        <v>48</v>
      </c>
      <c r="B50" s="5"/>
      <c r="C50" s="12"/>
      <c r="D50" s="12"/>
      <c r="E50" s="7"/>
      <c r="F50" s="180"/>
      <c r="G50" s="190"/>
      <c r="H50" s="191">
        <f t="shared" si="0"/>
        <v>0</v>
      </c>
    </row>
    <row r="51" spans="1:8" x14ac:dyDescent="0.2">
      <c r="A51" s="4">
        <v>49</v>
      </c>
      <c r="B51" s="5"/>
      <c r="C51" s="12"/>
      <c r="D51" s="12"/>
      <c r="E51" s="7"/>
      <c r="F51" s="180"/>
      <c r="G51" s="190"/>
      <c r="H51" s="191">
        <f t="shared" si="0"/>
        <v>0</v>
      </c>
    </row>
    <row r="52" spans="1:8" x14ac:dyDescent="0.2">
      <c r="A52" s="4">
        <v>50</v>
      </c>
      <c r="B52" s="5"/>
      <c r="C52" s="12"/>
      <c r="D52" s="12"/>
      <c r="E52" s="7"/>
      <c r="F52" s="180"/>
      <c r="G52" s="190"/>
      <c r="H52" s="191">
        <f t="shared" si="0"/>
        <v>0</v>
      </c>
    </row>
    <row r="53" spans="1:8" x14ac:dyDescent="0.2">
      <c r="A53" s="14"/>
      <c r="B53" s="15" t="s">
        <v>3</v>
      </c>
      <c r="C53" s="8"/>
      <c r="D53" s="8"/>
      <c r="E53" s="8"/>
      <c r="F53" s="163">
        <f>SUM(F3:F52)</f>
        <v>0</v>
      </c>
      <c r="G53" s="17"/>
      <c r="H53" s="201">
        <f>SUM(H3:H52)</f>
        <v>0</v>
      </c>
    </row>
    <row r="64" spans="1:8" hidden="1" x14ac:dyDescent="0.2"/>
    <row r="65" spans="1:1" hidden="1" x14ac:dyDescent="0.2"/>
    <row r="66" spans="1:1" hidden="1" x14ac:dyDescent="0.2">
      <c r="A66" t="s">
        <v>107</v>
      </c>
    </row>
    <row r="67" spans="1:1" hidden="1" x14ac:dyDescent="0.2">
      <c r="A67" t="s">
        <v>108</v>
      </c>
    </row>
    <row r="68" spans="1:1" hidden="1" x14ac:dyDescent="0.2">
      <c r="A68" t="s">
        <v>109</v>
      </c>
    </row>
    <row r="69" spans="1:1" hidden="1" x14ac:dyDescent="0.2">
      <c r="A69" t="s">
        <v>110</v>
      </c>
    </row>
    <row r="70" spans="1:1" hidden="1" x14ac:dyDescent="0.2">
      <c r="A70" t="s">
        <v>18</v>
      </c>
    </row>
    <row r="71" spans="1:1" hidden="1" x14ac:dyDescent="0.2"/>
    <row r="72" spans="1:1" hidden="1" x14ac:dyDescent="0.2"/>
    <row r="73" spans="1:1" hidden="1" x14ac:dyDescent="0.2"/>
  </sheetData>
  <mergeCells count="2">
    <mergeCell ref="A1:C1"/>
    <mergeCell ref="G1:H1"/>
  </mergeCells>
  <conditionalFormatting sqref="H3:H52">
    <cfRule type="cellIs" dxfId="11" priority="1" stopIfTrue="1" operator="notEqual">
      <formula>F3</formula>
    </cfRule>
  </conditionalFormatting>
  <conditionalFormatting sqref="H53">
    <cfRule type="cellIs" dxfId="10" priority="3" stopIfTrue="1" operator="notEqual">
      <formula>F53</formula>
    </cfRule>
  </conditionalFormatting>
  <dataValidations count="3">
    <dataValidation type="whole" operator="greaterThan" allowBlank="1" showInputMessage="1" showErrorMessage="1" sqref="E3:E52" xr:uid="{00000000-0002-0000-0800-000000000000}">
      <formula1>0</formula1>
    </dataValidation>
    <dataValidation type="list" allowBlank="1" showInputMessage="1" showErrorMessage="1" sqref="B3:B52" xr:uid="{00000000-0002-0000-0800-000001000000}">
      <formula1>סוג</formula1>
    </dataValidation>
    <dataValidation type="decimal" allowBlank="1" sqref="H3:H52" xr:uid="{00000000-0002-0000-0800-000002000000}">
      <formula1>0</formula1>
      <formula2>100000000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54</vt:i4>
      </vt:variant>
    </vt:vector>
  </HeadingPairs>
  <TitlesOfParts>
    <vt:vector size="64" baseType="lpstr">
      <vt:lpstr>ראשי-פרטים כלליים וריכוז הוצאות</vt:lpstr>
      <vt:lpstr>כח אדם - שכר</vt:lpstr>
      <vt:lpstr>חומרים </vt:lpstr>
      <vt:lpstr>קבלני משנה בחוץ לארץ</vt:lpstr>
      <vt:lpstr>קבלני משנה בישראל</vt:lpstr>
      <vt:lpstr>פטנטים</vt:lpstr>
      <vt:lpstr>שונות</vt:lpstr>
      <vt:lpstr>תקורות</vt:lpstr>
      <vt:lpstr>הוצאות עקיפות - "חברה מתחילה"</vt:lpstr>
      <vt:lpstr>ציוד - למילוי לטובת הבורסה בלבד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kablanim_hul_hearot</vt:lpstr>
      <vt:lpstr>kablanim_hul_location</vt:lpstr>
      <vt:lpstr>kablanim_hul_takziv</vt:lpstr>
      <vt:lpstr>kablanim_hul_teur</vt:lpstr>
      <vt:lpstr>kablanim_hul_toar</vt:lpstr>
      <vt:lpstr>kablanim_location</vt:lpstr>
      <vt:lpstr>kablanim_takziv</vt:lpstr>
      <vt:lpstr>kablanim_teur</vt:lpstr>
      <vt:lpstr>kablanim_toar</vt:lpstr>
      <vt:lpstr>koah_adam_achuz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patent_takziv</vt:lpstr>
      <vt:lpstr>patent_teur</vt:lpstr>
      <vt:lpstr>shonot_takziv</vt:lpstr>
      <vt:lpstr>shonot_teur</vt:lpstr>
      <vt:lpstr>sug</vt:lpstr>
      <vt:lpstr>takzivim_mumlazim</vt:lpstr>
      <vt:lpstr>takzivim_teur</vt:lpstr>
      <vt:lpstr>tekura_takziv</vt:lpstr>
      <vt:lpstr>tekura_teur</vt:lpstr>
      <vt:lpstr>'חומרים '!WPrint_TitlesW</vt:lpstr>
      <vt:lpstr>'כח אדם - שכר'!WPrint_TitlesW</vt:lpstr>
      <vt:lpstr>פטנטים!WPrint_TitlesW</vt:lpstr>
      <vt:lpstr>'ציוד - למילוי לטובת הבורסה בלבד'!WPrint_TitlesW</vt:lpstr>
      <vt:lpstr>'קבלני משנה בחוץ לארץ'!WPrint_TitlesW</vt:lpstr>
      <vt:lpstr>'קבלני משנה בישראל'!WPrint_TitlesW</vt:lpstr>
      <vt:lpstr>שונות!WPrint_TitlesW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סוג</vt:lpstr>
      <vt:lpstr>עדתאריך</vt:lpstr>
      <vt:lpstr>קוד_שכר</vt:lpstr>
      <vt:lpstr>רבעון</vt:lpstr>
      <vt:lpstr>רבעון_ראשון</vt:lpstr>
      <vt:lpstr>תאריך</vt:lpstr>
    </vt:vector>
  </TitlesOfParts>
  <Company>madaan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 Yehezkel</dc:creator>
  <cp:lastModifiedBy>Amir Gonen</cp:lastModifiedBy>
  <cp:lastPrinted>2017-11-15T11:45:27Z</cp:lastPrinted>
  <dcterms:created xsi:type="dcterms:W3CDTF">2002-05-26T08:20:42Z</dcterms:created>
  <dcterms:modified xsi:type="dcterms:W3CDTF">2023-09-19T13:31:54Z</dcterms:modified>
</cp:coreProperties>
</file>